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532" tabRatio="847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<sst xmlns="http://schemas.openxmlformats.org/spreadsheetml/2006/main" count="67" uniqueCount="38">
  <si>
    <t>Единица измерения</t>
  </si>
  <si>
    <t>баллов</t>
  </si>
  <si>
    <t>Максимальное количество баллов</t>
  </si>
  <si>
    <t>Наименование муниципального района (городского округа)</t>
  </si>
  <si>
    <t>2. Публичные сведения о плановых показателях деятельности муниципальных учреждений муниципального образования</t>
  </si>
  <si>
    <t xml:space="preserve">3. Бюджет для граждан (решение о бюджете) </t>
  </si>
  <si>
    <t>1. Характеристика первоначально утвержденного бюджета</t>
  </si>
  <si>
    <t>I этап</t>
  </si>
  <si>
    <t>II этап</t>
  </si>
  <si>
    <t>5. Публичные сведения о фактических результатах деятельности муниципальных учреждений муниципального образования</t>
  </si>
  <si>
    <t>6. Бюджет для граждан (годовой отчет об исполнении бюджета)</t>
  </si>
  <si>
    <t>Итого по II этапу</t>
  </si>
  <si>
    <t xml:space="preserve">Группа 1: очень высокий уровень открытости бюджетных данных
(80-100% от максимального количества баллов)
</t>
  </si>
  <si>
    <t>-</t>
  </si>
  <si>
    <t>Итого по I этапу</t>
  </si>
  <si>
    <t xml:space="preserve">Группа 4: низкий уровень открытости бюджетных данных
(20-40% от максимального количества баллов)
</t>
  </si>
  <si>
    <t>МО "Кошехабльский район"</t>
  </si>
  <si>
    <t>МО "Гиагинский район"</t>
  </si>
  <si>
    <t>МО "Город Адыгейск"</t>
  </si>
  <si>
    <t>МО "Майкопский район"</t>
  </si>
  <si>
    <t>МО "Город Майкоп"</t>
  </si>
  <si>
    <t>МО "Тахтамукайский район"</t>
  </si>
  <si>
    <t>МО "Красногвардейский район"</t>
  </si>
  <si>
    <t>МО "Теучежский район"</t>
  </si>
  <si>
    <t>МО "Шовгеновский район"</t>
  </si>
  <si>
    <t>%</t>
  </si>
  <si>
    <t>III этап</t>
  </si>
  <si>
    <t>Итого по III этапу</t>
  </si>
  <si>
    <t xml:space="preserve">7. Внесение изменений в решение о бюджете </t>
  </si>
  <si>
    <t>8. Промежуточная отчетность об исполнении бюджета и аналитические данные</t>
  </si>
  <si>
    <t>9. Финансовый контроль</t>
  </si>
  <si>
    <t>Итого по I-III этапам</t>
  </si>
  <si>
    <t>Группа 2: высокий уровень открытости бюджетных данных
(60-80% от максимального количества баллов)</t>
  </si>
  <si>
    <t>Группа 3: средний уровень открытости бюджетных данных
(40-60% от максимального количества баллов)</t>
  </si>
  <si>
    <t>Группа 5: очень низкий уровень открытости бюджетных данных
(0-20% от максимального количества баллов)</t>
  </si>
  <si>
    <t xml:space="preserve">% от максимального количества баллов  по I-III этапам
</t>
  </si>
  <si>
    <t xml:space="preserve">                        Результаты оценки уровня открытости бюджетных данных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муниципальных районах (городских округах) в 2017 году по итогам I-III этапов</t>
  </si>
  <si>
    <t>4. Годовой отчет об исполнении бюджета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</si>
</sst>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/mm/yy;@"/>
    <numFmt numFmtId="175" formatCode="_-* #,##0.0_р_._-;\-* #,##0.0_р_._-;_-* &quot;-&quot;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C00000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53" applyNumberFormat="1" applyFont="1" applyFill="1" applyBorder="1" applyAlignment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5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3" fontId="63" fillId="0" borderId="10" xfId="0" applyNumberFormat="1" applyFont="1" applyBorder="1" applyAlignment="1">
      <alignment horizont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0" fontId="66" fillId="0" borderId="0" xfId="0" applyFont="1" applyFill="1" applyAlignment="1">
      <alignment/>
    </xf>
    <xf numFmtId="172" fontId="3" fillId="0" borderId="0" xfId="0" applyNumberFormat="1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3" fillId="0" borderId="11" xfId="53" applyNumberFormat="1" applyFont="1" applyFill="1" applyBorder="1" applyAlignment="1">
      <alignment horizontal="center" vertical="center"/>
      <protection/>
    </xf>
    <xf numFmtId="3" fontId="64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1" xfId="53" applyNumberFormat="1" applyFont="1" applyFill="1" applyBorder="1" applyAlignment="1">
      <alignment horizontal="center" vertical="center"/>
      <protection/>
    </xf>
    <xf numFmtId="172" fontId="3" fillId="0" borderId="12" xfId="0" applyNumberFormat="1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left" vertical="center" wrapText="1"/>
    </xf>
    <xf numFmtId="0" fontId="61" fillId="0" borderId="15" xfId="0" applyFont="1" applyFill="1" applyBorder="1" applyAlignment="1">
      <alignment horizontal="left" vertical="center"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172" fontId="6" fillId="0" borderId="17" xfId="0" applyNumberFormat="1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68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48" fillId="0" borderId="18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67" fillId="0" borderId="13" xfId="0" applyFont="1" applyBorder="1" applyAlignment="1">
      <alignment horizontal="left" vertical="center" wrapText="1"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70" fillId="0" borderId="10" xfId="0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9;&#1076;&#1077;&#1083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9;&#1076;&#1077;&#1083;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9;&#1076;&#1077;&#1083;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90;&#1086;&#1075;&#1080;%20&#1087;&#1086;&#1089;&#1083;&#1077;%20&#1089;&#1086;&#1075;&#1083;&#1072;&#1089;&#1086;&#1074;&#1072;&#1085;&#1080;&#1103;\&#1088;&#1072;&#1079;&#1076;&#1077;&#1083;%2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90;&#1086;&#1075;&#1080;%20&#1087;&#1086;&#1089;&#1083;&#1077;%20&#1089;&#1086;&#1075;&#1083;&#1072;&#1089;&#1086;&#1074;&#1072;&#1085;&#1080;&#1103;\&#1088;&#1072;&#1079;&#1076;&#1077;&#1083;%2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90;&#1086;&#1075;&#1080;%20&#1087;&#1086;&#1089;&#1083;&#1077;%20&#1089;&#1086;&#1075;&#1083;&#1072;&#1089;&#1086;&#1074;&#1072;&#1085;&#1080;&#1103;\&#1088;&#1072;&#1079;&#1076;&#1077;&#1083;%2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9;&#1076;&#1077;&#1083;%2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9;&#1076;&#1077;&#1083;%2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9;&#1076;&#1077;&#1083;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2)"/>
    </sheetNames>
    <sheetDataSet>
      <sheetData sheetId="0">
        <row r="6">
          <cell r="D6">
            <v>10</v>
          </cell>
        </row>
        <row r="7">
          <cell r="D7">
            <v>10</v>
          </cell>
        </row>
        <row r="8">
          <cell r="D8">
            <v>10</v>
          </cell>
        </row>
        <row r="9">
          <cell r="D9">
            <v>10</v>
          </cell>
        </row>
        <row r="10">
          <cell r="D10">
            <v>10</v>
          </cell>
        </row>
        <row r="11">
          <cell r="D11">
            <v>10</v>
          </cell>
        </row>
        <row r="12">
          <cell r="D12">
            <v>10</v>
          </cell>
        </row>
        <row r="13">
          <cell r="D13">
            <v>10</v>
          </cell>
        </row>
        <row r="14">
          <cell r="D14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3)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</sheetNames>
    <sheetDataSet>
      <sheetData sheetId="0">
        <row r="5">
          <cell r="B5">
            <v>0</v>
          </cell>
        </row>
        <row r="7">
          <cell r="B7">
            <v>13</v>
          </cell>
        </row>
        <row r="8">
          <cell r="B8">
            <v>19</v>
          </cell>
        </row>
        <row r="9">
          <cell r="B9">
            <v>8</v>
          </cell>
        </row>
        <row r="10">
          <cell r="B10">
            <v>17</v>
          </cell>
        </row>
        <row r="11">
          <cell r="B11">
            <v>13</v>
          </cell>
        </row>
        <row r="12">
          <cell r="B12">
            <v>7</v>
          </cell>
        </row>
        <row r="13">
          <cell r="B13">
            <v>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.1"/>
      <sheetName val="1.2"/>
      <sheetName val="1.3"/>
      <sheetName val="1.4"/>
    </sheetNames>
    <sheetDataSet>
      <sheetData sheetId="0">
        <row r="5">
          <cell r="D5">
            <v>8</v>
          </cell>
        </row>
        <row r="6">
          <cell r="D6">
            <v>10</v>
          </cell>
        </row>
        <row r="7">
          <cell r="D7">
            <v>8</v>
          </cell>
        </row>
        <row r="8">
          <cell r="D8">
            <v>8</v>
          </cell>
        </row>
        <row r="9">
          <cell r="D9">
            <v>10</v>
          </cell>
        </row>
        <row r="10">
          <cell r="D10">
            <v>10</v>
          </cell>
        </row>
        <row r="11">
          <cell r="D11">
            <v>8</v>
          </cell>
        </row>
        <row r="12">
          <cell r="D12">
            <v>10</v>
          </cell>
        </row>
        <row r="13">
          <cell r="D13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</sheetNames>
    <sheetDataSet>
      <sheetData sheetId="0">
        <row r="6">
          <cell r="D6">
            <v>22</v>
          </cell>
        </row>
        <row r="7">
          <cell r="D7">
            <v>22</v>
          </cell>
        </row>
        <row r="8">
          <cell r="D8">
            <v>8</v>
          </cell>
        </row>
        <row r="9">
          <cell r="D9">
            <v>21</v>
          </cell>
        </row>
        <row r="10">
          <cell r="D10">
            <v>0</v>
          </cell>
        </row>
        <row r="11">
          <cell r="D11">
            <v>22</v>
          </cell>
        </row>
        <row r="12">
          <cell r="D12">
            <v>3</v>
          </cell>
        </row>
        <row r="13">
          <cell r="D13">
            <v>0</v>
          </cell>
        </row>
        <row r="14">
          <cell r="D14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5)"/>
    </sheetNames>
    <sheetDataSet>
      <sheetData sheetId="0">
        <row r="7">
          <cell r="D7">
            <v>10</v>
          </cell>
        </row>
        <row r="8">
          <cell r="D8">
            <v>10</v>
          </cell>
        </row>
        <row r="9">
          <cell r="D9">
            <v>10</v>
          </cell>
        </row>
        <row r="10">
          <cell r="D10">
            <v>10</v>
          </cell>
        </row>
        <row r="11">
          <cell r="D11">
            <v>10</v>
          </cell>
        </row>
        <row r="12">
          <cell r="D12">
            <v>10</v>
          </cell>
        </row>
        <row r="13">
          <cell r="D13">
            <v>10</v>
          </cell>
        </row>
        <row r="14">
          <cell r="D14">
            <v>10</v>
          </cell>
        </row>
        <row r="15">
          <cell r="D15">
            <v>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6)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</sheetNames>
    <sheetDataSet>
      <sheetData sheetId="0">
        <row r="5">
          <cell r="B5">
            <v>15</v>
          </cell>
        </row>
        <row r="6">
          <cell r="B6">
            <v>19</v>
          </cell>
        </row>
        <row r="7">
          <cell r="B7">
            <v>17</v>
          </cell>
        </row>
        <row r="8">
          <cell r="B8">
            <v>19</v>
          </cell>
        </row>
        <row r="9">
          <cell r="B9">
            <v>0</v>
          </cell>
        </row>
        <row r="10">
          <cell r="B10">
            <v>19</v>
          </cell>
        </row>
        <row r="11">
          <cell r="B11">
            <v>17</v>
          </cell>
        </row>
        <row r="12">
          <cell r="B12">
            <v>12</v>
          </cell>
        </row>
        <row r="13">
          <cell r="B13">
            <v>17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7.1"/>
      <sheetName val="7.2"/>
      <sheetName val="7.3"/>
      <sheetName val="7.4"/>
    </sheetNames>
    <sheetDataSet>
      <sheetData sheetId="0">
        <row r="6">
          <cell r="D6">
            <v>8</v>
          </cell>
        </row>
        <row r="7">
          <cell r="D7">
            <v>4</v>
          </cell>
        </row>
        <row r="8">
          <cell r="D8">
            <v>6</v>
          </cell>
        </row>
        <row r="9">
          <cell r="D9">
            <v>6</v>
          </cell>
        </row>
        <row r="10">
          <cell r="D10">
            <v>2</v>
          </cell>
        </row>
        <row r="11">
          <cell r="D11">
            <v>0</v>
          </cell>
        </row>
        <row r="12">
          <cell r="D12">
            <v>4</v>
          </cell>
        </row>
        <row r="13">
          <cell r="D13">
            <v>6</v>
          </cell>
        </row>
        <row r="14">
          <cell r="D14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8)"/>
      <sheetName val="8.1"/>
      <sheetName val="8.2"/>
      <sheetName val="8.3"/>
      <sheetName val="8.4"/>
      <sheetName val="8.5"/>
      <sheetName val="8.6"/>
      <sheetName val="8.7"/>
      <sheetName val="8.8"/>
    </sheetNames>
    <sheetDataSet>
      <sheetData sheetId="0">
        <row r="6">
          <cell r="D6">
            <v>16</v>
          </cell>
        </row>
        <row r="7">
          <cell r="D7">
            <v>8</v>
          </cell>
        </row>
        <row r="8">
          <cell r="D8">
            <v>6</v>
          </cell>
        </row>
        <row r="9">
          <cell r="D9">
            <v>14</v>
          </cell>
        </row>
        <row r="10">
          <cell r="D10">
            <v>4</v>
          </cell>
        </row>
        <row r="11">
          <cell r="D11">
            <v>16</v>
          </cell>
        </row>
        <row r="12">
          <cell r="D12">
            <v>0</v>
          </cell>
        </row>
        <row r="13">
          <cell r="D13">
            <v>1</v>
          </cell>
        </row>
        <row r="14">
          <cell r="D1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9)"/>
      <sheetName val="9.1"/>
      <sheetName val="9.2"/>
    </sheetNames>
    <sheetDataSet>
      <sheetData sheetId="0">
        <row r="5">
          <cell r="D5">
            <v>1</v>
          </cell>
        </row>
        <row r="6">
          <cell r="D6">
            <v>0</v>
          </cell>
        </row>
        <row r="7">
          <cell r="D7">
            <v>3</v>
          </cell>
        </row>
        <row r="8">
          <cell r="D8">
            <v>1</v>
          </cell>
        </row>
        <row r="10">
          <cell r="D10">
            <v>3</v>
          </cell>
        </row>
        <row r="11">
          <cell r="D11">
            <v>1</v>
          </cell>
        </row>
        <row r="12">
          <cell r="D12">
            <v>0</v>
          </cell>
        </row>
        <row r="13">
          <cell r="D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80" workbookViewId="0" topLeftCell="C1">
      <pane ySplit="4" topLeftCell="A9" activePane="bottomLeft" state="frozen"/>
      <selection pane="topLeft" activeCell="A1" sqref="A1"/>
      <selection pane="bottomLeft" activeCell="A6" sqref="A6:P22"/>
    </sheetView>
  </sheetViews>
  <sheetFormatPr defaultColWidth="9.140625" defaultRowHeight="15"/>
  <cols>
    <col min="1" max="1" width="60.7109375" style="2" customWidth="1"/>
    <col min="2" max="2" width="12.57421875" style="2" customWidth="1"/>
    <col min="3" max="3" width="11.7109375" style="2" customWidth="1"/>
    <col min="4" max="4" width="10.7109375" style="2" customWidth="1"/>
    <col min="5" max="5" width="12.00390625" style="2" customWidth="1"/>
    <col min="6" max="6" width="15.00390625" style="2" customWidth="1"/>
    <col min="7" max="7" width="14.421875" style="2" customWidth="1"/>
    <col min="8" max="8" width="13.8515625" style="2" customWidth="1"/>
    <col min="9" max="9" width="13.7109375" style="2" customWidth="1"/>
    <col min="10" max="10" width="14.140625" style="2" customWidth="1"/>
    <col min="11" max="11" width="14.28125" style="2" customWidth="1"/>
    <col min="12" max="12" width="12.8515625" style="2" customWidth="1"/>
    <col min="13" max="13" width="11.28125" style="2" customWidth="1"/>
    <col min="14" max="14" width="13.421875" style="2" customWidth="1"/>
    <col min="15" max="15" width="15.421875" style="2" customWidth="1"/>
    <col min="16" max="16" width="13.8515625" style="2" customWidth="1"/>
    <col min="17" max="16384" width="9.140625" style="2" customWidth="1"/>
  </cols>
  <sheetData>
    <row r="1" spans="1:16" ht="46.5" customHeight="1">
      <c r="A1" s="41"/>
      <c r="B1" s="63" t="s">
        <v>36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42"/>
      <c r="N1" s="42"/>
      <c r="O1" s="42"/>
      <c r="P1" s="42"/>
    </row>
    <row r="2" spans="1:16" ht="24.75" customHeight="1">
      <c r="A2" s="59" t="s">
        <v>3</v>
      </c>
      <c r="B2" s="61" t="s">
        <v>35</v>
      </c>
      <c r="C2" s="61" t="s">
        <v>2</v>
      </c>
      <c r="D2" s="59" t="s">
        <v>31</v>
      </c>
      <c r="E2" s="66" t="s">
        <v>7</v>
      </c>
      <c r="F2" s="60"/>
      <c r="G2" s="60"/>
      <c r="H2" s="60"/>
      <c r="I2" s="66" t="s">
        <v>8</v>
      </c>
      <c r="J2" s="62"/>
      <c r="K2" s="62"/>
      <c r="L2" s="62"/>
      <c r="M2" s="54" t="s">
        <v>26</v>
      </c>
      <c r="N2" s="55"/>
      <c r="O2" s="55"/>
      <c r="P2" s="55"/>
    </row>
    <row r="3" spans="1:16" ht="150" customHeight="1">
      <c r="A3" s="60"/>
      <c r="B3" s="62"/>
      <c r="C3" s="62"/>
      <c r="D3" s="60"/>
      <c r="E3" s="43" t="s">
        <v>14</v>
      </c>
      <c r="F3" s="44" t="s">
        <v>6</v>
      </c>
      <c r="G3" s="45" t="s">
        <v>4</v>
      </c>
      <c r="H3" s="45" t="s">
        <v>5</v>
      </c>
      <c r="I3" s="43" t="s">
        <v>11</v>
      </c>
      <c r="J3" s="44" t="s">
        <v>37</v>
      </c>
      <c r="K3" s="45" t="s">
        <v>9</v>
      </c>
      <c r="L3" s="45" t="s">
        <v>10</v>
      </c>
      <c r="M3" s="19" t="s">
        <v>27</v>
      </c>
      <c r="N3" s="20" t="s">
        <v>28</v>
      </c>
      <c r="O3" s="21" t="s">
        <v>29</v>
      </c>
      <c r="P3" s="21" t="s">
        <v>30</v>
      </c>
    </row>
    <row r="4" spans="1:16" ht="15.75" customHeight="1">
      <c r="A4" s="4" t="s">
        <v>0</v>
      </c>
      <c r="B4" s="17" t="s">
        <v>25</v>
      </c>
      <c r="C4" s="17" t="s">
        <v>1</v>
      </c>
      <c r="D4" s="17" t="s">
        <v>1</v>
      </c>
      <c r="E4" s="4" t="s">
        <v>1</v>
      </c>
      <c r="F4" s="4" t="s">
        <v>1</v>
      </c>
      <c r="G4" s="5" t="s">
        <v>1</v>
      </c>
      <c r="H4" s="5" t="s">
        <v>1</v>
      </c>
      <c r="I4" s="4" t="s">
        <v>1</v>
      </c>
      <c r="J4" s="4" t="s">
        <v>1</v>
      </c>
      <c r="K4" s="5" t="s">
        <v>1</v>
      </c>
      <c r="L4" s="5" t="s">
        <v>1</v>
      </c>
      <c r="M4" s="18" t="s">
        <v>1</v>
      </c>
      <c r="N4" s="18" t="s">
        <v>1</v>
      </c>
      <c r="O4" s="5" t="s">
        <v>1</v>
      </c>
      <c r="P4" s="5" t="s">
        <v>1</v>
      </c>
    </row>
    <row r="5" spans="1:16" s="3" customFormat="1" ht="15" customHeight="1">
      <c r="A5" s="4" t="s">
        <v>2</v>
      </c>
      <c r="B5" s="6"/>
      <c r="C5" s="6"/>
      <c r="D5" s="7">
        <f>E5+I5+M5</f>
        <v>121</v>
      </c>
      <c r="E5" s="7">
        <f>F5+G5+H5</f>
        <v>39</v>
      </c>
      <c r="F5" s="8">
        <v>10</v>
      </c>
      <c r="G5" s="9">
        <v>10</v>
      </c>
      <c r="H5" s="9">
        <v>19</v>
      </c>
      <c r="I5" s="9">
        <f>J5+K5+L5</f>
        <v>53</v>
      </c>
      <c r="J5" s="10">
        <v>24</v>
      </c>
      <c r="K5" s="10">
        <v>10</v>
      </c>
      <c r="L5" s="10">
        <v>19</v>
      </c>
      <c r="M5" s="24">
        <f>N5+O5+P5</f>
        <v>29</v>
      </c>
      <c r="N5" s="22">
        <v>8</v>
      </c>
      <c r="O5" s="23">
        <v>16</v>
      </c>
      <c r="P5" s="23">
        <v>5</v>
      </c>
    </row>
    <row r="6" spans="1:17" s="3" customFormat="1" ht="43.5" customHeight="1">
      <c r="A6" s="56" t="s">
        <v>12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  <c r="Q6" s="26"/>
    </row>
    <row r="7" spans="1:17" ht="15.75" customHeight="1">
      <c r="A7" s="11" t="s">
        <v>17</v>
      </c>
      <c r="B7" s="12">
        <f>D7*100/C7</f>
        <v>89.25619834710744</v>
      </c>
      <c r="C7" s="13">
        <v>121</v>
      </c>
      <c r="D7" s="7">
        <f>E7+I7+M7</f>
        <v>108</v>
      </c>
      <c r="E7" s="13">
        <f>F7+G7+H7</f>
        <v>37</v>
      </c>
      <c r="F7" s="13">
        <f>'[3]СВОД'!$D$8</f>
        <v>8</v>
      </c>
      <c r="G7" s="14">
        <f>'[1]Рейтинг (Раздел 2)'!$D$9</f>
        <v>10</v>
      </c>
      <c r="H7" s="14">
        <f>'[2]Рейтинг (раздел 3)'!$B$8</f>
        <v>19</v>
      </c>
      <c r="I7" s="25">
        <f>J7+K7+L7</f>
        <v>50</v>
      </c>
      <c r="J7" s="15">
        <f>'[4]СВОД'!$D$9</f>
        <v>21</v>
      </c>
      <c r="K7" s="16">
        <f>'[5]Рейтинг (Раздел 5)'!$D$10</f>
        <v>10</v>
      </c>
      <c r="L7" s="16">
        <f>'[6]Рейтинг (раздел 6)'!$B$8</f>
        <v>19</v>
      </c>
      <c r="M7" s="67">
        <f>N7+O7+P7</f>
        <v>21</v>
      </c>
      <c r="N7" s="15">
        <f>'[7]СВОД'!$D$9</f>
        <v>6</v>
      </c>
      <c r="O7" s="16">
        <f>'[8]Рейтинг (раздел 8)'!$D$9</f>
        <v>14</v>
      </c>
      <c r="P7" s="16">
        <f>'[9]Рейтинг (раздел 9)'!$D$8</f>
        <v>1</v>
      </c>
      <c r="Q7" s="27"/>
    </row>
    <row r="8" spans="1:17" ht="15" customHeight="1">
      <c r="A8" s="11" t="s">
        <v>16</v>
      </c>
      <c r="B8" s="12">
        <f>D8*100/C8</f>
        <v>88.4297520661157</v>
      </c>
      <c r="C8" s="13">
        <v>121</v>
      </c>
      <c r="D8" s="7">
        <f>E8+I8+M8</f>
        <v>107</v>
      </c>
      <c r="E8" s="13">
        <f>F8+G8+H8</f>
        <v>37</v>
      </c>
      <c r="F8" s="13">
        <f>'[3]СВОД'!$D$10</f>
        <v>10</v>
      </c>
      <c r="G8" s="14">
        <f>'[1]Рейтинг (Раздел 2)'!$D$11</f>
        <v>10</v>
      </c>
      <c r="H8" s="14">
        <f>'[2]Рейтинг (раздел 3)'!$B$10</f>
        <v>17</v>
      </c>
      <c r="I8" s="25">
        <f>J8+K8+L8</f>
        <v>51</v>
      </c>
      <c r="J8" s="15">
        <f>'[4]СВОД'!$D$11</f>
        <v>22</v>
      </c>
      <c r="K8" s="16">
        <f>'[5]Рейтинг (Раздел 5)'!$D$12</f>
        <v>10</v>
      </c>
      <c r="L8" s="16">
        <f>'[6]Рейтинг (раздел 6)'!$B$10</f>
        <v>19</v>
      </c>
      <c r="M8" s="67">
        <f>N8+O8+P8</f>
        <v>19</v>
      </c>
      <c r="N8" s="15">
        <f>'[7]СВОД'!$D$11</f>
        <v>0</v>
      </c>
      <c r="O8" s="16">
        <f>'[8]Рейтинг (раздел 8)'!$D$11</f>
        <v>16</v>
      </c>
      <c r="P8" s="16">
        <f>'[9]Рейтинг (раздел 9)'!$D$10</f>
        <v>3</v>
      </c>
      <c r="Q8" s="27"/>
    </row>
    <row r="9" spans="1:17" ht="42.75" customHeight="1">
      <c r="A9" s="56" t="s">
        <v>32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5"/>
      <c r="Q9" s="27"/>
    </row>
    <row r="10" spans="1:17" ht="15.75" customHeight="1">
      <c r="A10" s="11" t="s">
        <v>18</v>
      </c>
      <c r="B10" s="12">
        <f>D10*100/C10</f>
        <v>79.33884297520662</v>
      </c>
      <c r="C10" s="13">
        <v>121</v>
      </c>
      <c r="D10" s="7">
        <f>E10+I10+M10</f>
        <v>96</v>
      </c>
      <c r="E10" s="13">
        <f>F10+G10+H10</f>
        <v>33</v>
      </c>
      <c r="F10" s="13">
        <f>'[3]СВОД'!$D$6</f>
        <v>10</v>
      </c>
      <c r="G10" s="14">
        <f>'[1]Рейтинг (Раздел 2)'!$D$7</f>
        <v>10</v>
      </c>
      <c r="H10" s="14">
        <f>'[2]Рейтинг (раздел 3)'!$B$7</f>
        <v>13</v>
      </c>
      <c r="I10" s="25">
        <f>J10+K10+L10</f>
        <v>51</v>
      </c>
      <c r="J10" s="15">
        <f>'[4]СВОД'!$D$7</f>
        <v>22</v>
      </c>
      <c r="K10" s="16">
        <f>'[5]Рейтинг (Раздел 5)'!$D$8</f>
        <v>10</v>
      </c>
      <c r="L10" s="16">
        <f>'[6]Рейтинг (раздел 6)'!$B$6</f>
        <v>19</v>
      </c>
      <c r="M10" s="67">
        <f>N10+O10+P10</f>
        <v>12</v>
      </c>
      <c r="N10" s="15">
        <f>'[7]СВОД'!$D$7</f>
        <v>4</v>
      </c>
      <c r="O10" s="16">
        <f>'[8]Рейтинг (раздел 8)'!$D$7</f>
        <v>8</v>
      </c>
      <c r="P10" s="16">
        <f>'[9]Рейтинг (раздел 9)'!$D$6</f>
        <v>0</v>
      </c>
      <c r="Q10" s="27"/>
    </row>
    <row r="11" spans="1:17" ht="15.75" customHeight="1">
      <c r="A11" s="11" t="s">
        <v>20</v>
      </c>
      <c r="B11" s="12">
        <f>D11*100/C11</f>
        <v>74.3801652892562</v>
      </c>
      <c r="C11" s="13">
        <v>121</v>
      </c>
      <c r="D11" s="7">
        <f>E11+I11+M11</f>
        <v>90</v>
      </c>
      <c r="E11" s="13">
        <f>F11+G11+H11</f>
        <v>18</v>
      </c>
      <c r="F11" s="13">
        <f>'[3]СВОД'!$D$5</f>
        <v>8</v>
      </c>
      <c r="G11" s="14">
        <f>'[1]Рейтинг (Раздел 2)'!$D$6</f>
        <v>10</v>
      </c>
      <c r="H11" s="14">
        <f>'[2]Рейтинг (раздел 3)'!$B$5</f>
        <v>0</v>
      </c>
      <c r="I11" s="25">
        <f>J11+K11+L11</f>
        <v>47</v>
      </c>
      <c r="J11" s="15">
        <f>'[4]СВОД'!$D$6</f>
        <v>22</v>
      </c>
      <c r="K11" s="16">
        <f>'[5]Рейтинг (Раздел 5)'!$D$7</f>
        <v>10</v>
      </c>
      <c r="L11" s="16">
        <f>'[6]Рейтинг (раздел 6)'!$B$5</f>
        <v>15</v>
      </c>
      <c r="M11" s="67">
        <f>N11+O11+P11</f>
        <v>25</v>
      </c>
      <c r="N11" s="15">
        <f>'[7]СВОД'!$D$6</f>
        <v>8</v>
      </c>
      <c r="O11" s="16">
        <f>'[8]Рейтинг (раздел 8)'!$D$6</f>
        <v>16</v>
      </c>
      <c r="P11" s="16">
        <f>'[9]Рейтинг (раздел 9)'!$D$5</f>
        <v>1</v>
      </c>
      <c r="Q11" s="27"/>
    </row>
    <row r="12" spans="1:17" ht="15.75" customHeight="1">
      <c r="A12" s="11" t="s">
        <v>19</v>
      </c>
      <c r="B12" s="12">
        <f>D12*100/C12</f>
        <v>66.94214876033058</v>
      </c>
      <c r="C12" s="13">
        <v>121</v>
      </c>
      <c r="D12" s="7">
        <f>E12+I12+M12</f>
        <v>81</v>
      </c>
      <c r="E12" s="13">
        <f>F12+G12+H12</f>
        <v>31</v>
      </c>
      <c r="F12" s="13">
        <f>'[3]СВОД'!$D$7</f>
        <v>8</v>
      </c>
      <c r="G12" s="14">
        <f>'[1]Рейтинг (Раздел 2)'!$D$8</f>
        <v>10</v>
      </c>
      <c r="H12" s="14">
        <f>'[2]Рейтинг (раздел 3)'!$B$7</f>
        <v>13</v>
      </c>
      <c r="I12" s="25">
        <f>J12+K12+L12</f>
        <v>35</v>
      </c>
      <c r="J12" s="15">
        <f>'[4]СВОД'!$D$8</f>
        <v>8</v>
      </c>
      <c r="K12" s="16">
        <f>'[5]Рейтинг (Раздел 5)'!$D$9</f>
        <v>10</v>
      </c>
      <c r="L12" s="16">
        <f>'[6]Рейтинг (раздел 6)'!$B$7</f>
        <v>17</v>
      </c>
      <c r="M12" s="67">
        <f>N12+O12+P12</f>
        <v>15</v>
      </c>
      <c r="N12" s="15">
        <f>'[7]СВОД'!$D$8</f>
        <v>6</v>
      </c>
      <c r="O12" s="16">
        <f>'[8]Рейтинг (раздел 8)'!$D$8</f>
        <v>6</v>
      </c>
      <c r="P12" s="16">
        <f>'[9]Рейтинг (раздел 9)'!$D$7</f>
        <v>3</v>
      </c>
      <c r="Q12" s="27"/>
    </row>
    <row r="13" spans="1:17" ht="43.5" customHeight="1">
      <c r="A13" s="56" t="s">
        <v>33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27"/>
    </row>
    <row r="14" spans="1:17" ht="15" customHeight="1">
      <c r="A14" s="11" t="s">
        <v>21</v>
      </c>
      <c r="B14" s="12">
        <f>D14*100/C14</f>
        <v>59.50413223140496</v>
      </c>
      <c r="C14" s="13">
        <v>121</v>
      </c>
      <c r="D14" s="7">
        <f>E14+I14+M14</f>
        <v>72</v>
      </c>
      <c r="E14" s="13">
        <f>F14+G14+H14</f>
        <v>31</v>
      </c>
      <c r="F14" s="13">
        <f>'[3]СВОД'!$D$13</f>
        <v>8</v>
      </c>
      <c r="G14" s="14">
        <f>'[1]Рейтинг (Раздел 2)'!$D$14</f>
        <v>10</v>
      </c>
      <c r="H14" s="14">
        <f>'[2]Рейтинг (раздел 3)'!$B$13</f>
        <v>13</v>
      </c>
      <c r="I14" s="25">
        <f>J14+K14+L14</f>
        <v>34</v>
      </c>
      <c r="J14" s="15">
        <f>'[4]СВОД'!$D$14</f>
        <v>7</v>
      </c>
      <c r="K14" s="16">
        <f>'[5]Рейтинг (Раздел 5)'!$D$15</f>
        <v>10</v>
      </c>
      <c r="L14" s="16">
        <f>'[6]Рейтинг (раздел 6)'!$B$13</f>
        <v>17</v>
      </c>
      <c r="M14" s="67">
        <f>N14+O14+P14</f>
        <v>7</v>
      </c>
      <c r="N14" s="15">
        <f>'[7]СВОД'!$D$14</f>
        <v>2</v>
      </c>
      <c r="O14" s="16">
        <f>'[8]Рейтинг (раздел 8)'!$D$14</f>
        <v>4</v>
      </c>
      <c r="P14" s="16">
        <f>'[9]Рейтинг (раздел 9)'!$D$13</f>
        <v>1</v>
      </c>
      <c r="Q14" s="27"/>
    </row>
    <row r="15" spans="1:17" ht="12.75" customHeight="1">
      <c r="A15" s="11" t="s">
        <v>22</v>
      </c>
      <c r="B15" s="12">
        <f>D15*100/C15</f>
        <v>54.54545454545455</v>
      </c>
      <c r="C15" s="13">
        <v>121</v>
      </c>
      <c r="D15" s="7">
        <f>E15+I15+M15</f>
        <v>66</v>
      </c>
      <c r="E15" s="13">
        <f>F15+G15+H15</f>
        <v>31</v>
      </c>
      <c r="F15" s="13">
        <f>'[3]СВОД'!$D$11</f>
        <v>8</v>
      </c>
      <c r="G15" s="14">
        <f>'[1]Рейтинг (Раздел 2)'!$D$12</f>
        <v>10</v>
      </c>
      <c r="H15" s="14">
        <f>'[2]Рейтинг (раздел 3)'!$B$11</f>
        <v>13</v>
      </c>
      <c r="I15" s="25">
        <f>J15+K15+L15</f>
        <v>30</v>
      </c>
      <c r="J15" s="15">
        <f>'[4]СВОД'!$D$12</f>
        <v>3</v>
      </c>
      <c r="K15" s="16">
        <f>'[5]Рейтинг (Раздел 5)'!$D$13</f>
        <v>10</v>
      </c>
      <c r="L15" s="16">
        <f>'[6]Рейтинг (раздел 6)'!$B$11</f>
        <v>17</v>
      </c>
      <c r="M15" s="67">
        <f>N15+O15+P15</f>
        <v>5</v>
      </c>
      <c r="N15" s="15">
        <f>'[7]СВОД'!$D$12</f>
        <v>4</v>
      </c>
      <c r="O15" s="16">
        <f>'[8]Рейтинг (раздел 8)'!$D$12</f>
        <v>0</v>
      </c>
      <c r="P15" s="16">
        <f>'[9]Рейтинг (раздел 9)'!$D$11</f>
        <v>1</v>
      </c>
      <c r="Q15" s="27"/>
    </row>
    <row r="16" spans="1:17" ht="15.75" customHeight="1">
      <c r="A16" s="11" t="s">
        <v>23</v>
      </c>
      <c r="B16" s="12">
        <f>D16*100/C16</f>
        <v>46.28099173553719</v>
      </c>
      <c r="C16" s="13">
        <v>121</v>
      </c>
      <c r="D16" s="7">
        <f>E16+I16+M16</f>
        <v>56</v>
      </c>
      <c r="E16" s="13">
        <f>F16+G16+H16</f>
        <v>27</v>
      </c>
      <c r="F16" s="13">
        <f>'[3]СВОД'!$D$12</f>
        <v>10</v>
      </c>
      <c r="G16" s="14">
        <f>'[1]Рейтинг (Раздел 2)'!$D$13</f>
        <v>10</v>
      </c>
      <c r="H16" s="14">
        <f>'[2]Рейтинг (раздел 3)'!$B$12</f>
        <v>7</v>
      </c>
      <c r="I16" s="25">
        <f>J16+K16+L16</f>
        <v>22</v>
      </c>
      <c r="J16" s="15">
        <f>'[4]СВОД'!$D$13</f>
        <v>0</v>
      </c>
      <c r="K16" s="16">
        <f>'[5]Рейтинг (Раздел 5)'!$D$14</f>
        <v>10</v>
      </c>
      <c r="L16" s="16">
        <f>'[6]Рейтинг (раздел 6)'!$B$12</f>
        <v>12</v>
      </c>
      <c r="M16" s="67">
        <f>N16+O16+P16</f>
        <v>7</v>
      </c>
      <c r="N16" s="15">
        <f>'[7]СВОД'!$D$13</f>
        <v>6</v>
      </c>
      <c r="O16" s="16">
        <f>'[8]Рейтинг (раздел 8)'!$D$13</f>
        <v>1</v>
      </c>
      <c r="P16" s="16">
        <f>'[9]Рейтинг (раздел 9)'!$D$12</f>
        <v>0</v>
      </c>
      <c r="Q16" s="27"/>
    </row>
    <row r="17" spans="1:17" s="1" customFormat="1" ht="39" customHeight="1">
      <c r="A17" s="46" t="s">
        <v>15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/>
      <c r="N17" s="48"/>
      <c r="O17" s="48"/>
      <c r="P17" s="49"/>
      <c r="Q17" s="28"/>
    </row>
    <row r="18" spans="1:17" s="1" customFormat="1" ht="15.75" customHeight="1">
      <c r="A18" s="32" t="s">
        <v>24</v>
      </c>
      <c r="B18" s="33">
        <f>D18*100/C18</f>
        <v>37.1900826446281</v>
      </c>
      <c r="C18" s="34">
        <v>121</v>
      </c>
      <c r="D18" s="35">
        <f>E18+I18+M18</f>
        <v>45</v>
      </c>
      <c r="E18" s="34">
        <f>F18+G18+H18</f>
        <v>28</v>
      </c>
      <c r="F18" s="34">
        <f>'[3]СВОД'!$D$9</f>
        <v>10</v>
      </c>
      <c r="G18" s="36">
        <f>'[1]Рейтинг (Раздел 2)'!$D$10</f>
        <v>10</v>
      </c>
      <c r="H18" s="36">
        <f>'[2]Рейтинг (раздел 3)'!$B$9</f>
        <v>8</v>
      </c>
      <c r="I18" s="37">
        <f>J18+K18+L18</f>
        <v>10</v>
      </c>
      <c r="J18" s="38">
        <f>'[4]СВОД'!$D$10</f>
        <v>0</v>
      </c>
      <c r="K18" s="39">
        <f>'[5]Рейтинг (Раздел 5)'!$D$11</f>
        <v>10</v>
      </c>
      <c r="L18" s="39">
        <f>'[6]Рейтинг (раздел 6)'!$B$9</f>
        <v>0</v>
      </c>
      <c r="M18" s="67">
        <f>N18+O18+P18</f>
        <v>7</v>
      </c>
      <c r="N18" s="15">
        <f>'[7]СВОД'!$D$10</f>
        <v>2</v>
      </c>
      <c r="O18" s="16">
        <f>'[8]Рейтинг (раздел 8)'!$D$10</f>
        <v>4</v>
      </c>
      <c r="P18" s="16">
        <f>'[9]Рейтинг (раздел 9)'!$D$8</f>
        <v>1</v>
      </c>
      <c r="Q18" s="28"/>
    </row>
    <row r="19" spans="1:17" s="1" customFormat="1" ht="51" customHeight="1">
      <c r="A19" s="50" t="s">
        <v>34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52"/>
      <c r="O19" s="52"/>
      <c r="P19" s="53"/>
      <c r="Q19" s="28"/>
    </row>
    <row r="20" spans="1:17" s="1" customFormat="1" ht="15.75" customHeight="1">
      <c r="A20" s="40" t="s">
        <v>13</v>
      </c>
      <c r="B20" s="40" t="s">
        <v>13</v>
      </c>
      <c r="C20" s="40" t="s">
        <v>13</v>
      </c>
      <c r="D20" s="40" t="s">
        <v>13</v>
      </c>
      <c r="E20" s="40" t="s">
        <v>13</v>
      </c>
      <c r="F20" s="40" t="s">
        <v>13</v>
      </c>
      <c r="G20" s="40" t="s">
        <v>13</v>
      </c>
      <c r="H20" s="40" t="s">
        <v>13</v>
      </c>
      <c r="I20" s="40" t="s">
        <v>13</v>
      </c>
      <c r="J20" s="40" t="s">
        <v>13</v>
      </c>
      <c r="K20" s="40" t="s">
        <v>13</v>
      </c>
      <c r="L20" s="40" t="s">
        <v>13</v>
      </c>
      <c r="M20" s="40" t="s">
        <v>13</v>
      </c>
      <c r="N20" s="40" t="s">
        <v>13</v>
      </c>
      <c r="O20" s="40" t="s">
        <v>13</v>
      </c>
      <c r="P20" s="40" t="s">
        <v>13</v>
      </c>
      <c r="Q20" s="28"/>
    </row>
    <row r="21" spans="1:17" ht="14.25">
      <c r="A21" s="27"/>
      <c r="B21" s="27"/>
      <c r="C21" s="29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4.25">
      <c r="A22" s="29"/>
      <c r="B22" s="27"/>
      <c r="C22" s="29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4.25">
      <c r="A23" s="30"/>
      <c r="B23" s="30"/>
      <c r="C23" s="30"/>
      <c r="D23" s="30"/>
      <c r="E23" s="30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4.25">
      <c r="A24" s="29"/>
      <c r="B24" s="29"/>
      <c r="C24" s="29"/>
      <c r="D24" s="29"/>
      <c r="E24" s="31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</sheetData>
  <sheetProtection/>
  <mergeCells count="13">
    <mergeCell ref="B1:L1"/>
    <mergeCell ref="A13:P13"/>
    <mergeCell ref="A9:P9"/>
    <mergeCell ref="I2:L2"/>
    <mergeCell ref="E2:H2"/>
    <mergeCell ref="D2:D3"/>
    <mergeCell ref="B2:B3"/>
    <mergeCell ref="A17:P17"/>
    <mergeCell ref="A19:P19"/>
    <mergeCell ref="M2:P2"/>
    <mergeCell ref="A6:P6"/>
    <mergeCell ref="A2:A3"/>
    <mergeCell ref="C2:C3"/>
  </mergeCells>
  <printOptions/>
  <pageMargins left="0.17" right="0.1968503937007874" top="0.66" bottom="0.7874015748031497" header="0.4330708661417323" footer="0.4330708661417323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Фатима Бешукова</cp:lastModifiedBy>
  <cp:lastPrinted>2017-10-31T08:32:18Z</cp:lastPrinted>
  <dcterms:created xsi:type="dcterms:W3CDTF">2015-12-18T16:44:35Z</dcterms:created>
  <dcterms:modified xsi:type="dcterms:W3CDTF">2017-10-31T10:57:23Z</dcterms:modified>
  <cp:category/>
  <cp:version/>
  <cp:contentType/>
  <cp:contentStatus/>
</cp:coreProperties>
</file>