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1 полуг свернут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K9" i="5"/>
  <c r="K10"/>
  <c r="C59" l="1"/>
  <c r="C49"/>
  <c r="H59"/>
  <c r="H37" s="1"/>
  <c r="H49"/>
  <c r="C37"/>
  <c r="E37"/>
  <c r="H10" l="1"/>
  <c r="H9" s="1"/>
  <c r="J37"/>
  <c r="J26"/>
  <c r="H26"/>
  <c r="C83"/>
  <c r="J83"/>
  <c r="J81" s="1"/>
  <c r="H83"/>
  <c r="H81" s="1"/>
  <c r="E83"/>
  <c r="E82"/>
  <c r="C82"/>
  <c r="C81" s="1"/>
  <c r="E30"/>
  <c r="E26" s="1"/>
  <c r="C30"/>
  <c r="C26" s="1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E81" i="5" l="1"/>
  <c r="J10"/>
  <c r="J9" s="1"/>
  <c r="E10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5" l="1"/>
  <c r="C9" s="1"/>
  <c r="C10"/>
  <c r="E9" i="4"/>
  <c r="C9"/>
</calcChain>
</file>

<file path=xl/sharedStrings.xml><?xml version="1.0" encoding="utf-8"?>
<sst xmlns="http://schemas.openxmlformats.org/spreadsheetml/2006/main" count="582" uniqueCount="223">
  <si>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</si>
  <si>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</si>
  <si>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</si>
  <si>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</si>
  <si>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</si>
  <si>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</si>
  <si>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</si>
  <si>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</si>
  <si>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</si>
  <si>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</si>
  <si>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</si>
  <si>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</si>
  <si>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</si>
  <si>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</si>
  <si>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</si>
  <si>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</si>
  <si>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</si>
  <si>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</si>
  <si>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</si>
  <si>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</si>
  <si>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</si>
  <si>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</si>
  <si>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</si>
  <si>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</si>
  <si>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</si>
  <si>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</si>
  <si>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</si>
  <si>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</si>
  <si>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</si>
  <si>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</si>
  <si>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</si>
  <si>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</si>
  <si>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</si>
  <si>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</si>
  <si>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</si>
  <si>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</si>
  <si>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</si>
  <si>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</si>
  <si>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</si>
  <si>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</si>
  <si>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</si>
  <si>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</si>
  <si>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</si>
  <si>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</si>
  <si>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</si>
  <si>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</si>
  <si>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</si>
  <si>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</si>
  <si>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</si>
  <si>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</si>
  <si>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</si>
  <si>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</si>
  <si>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</si>
  <si>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</si>
  <si>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</si>
  <si>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</si>
  <si>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</si>
  <si>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</si>
  <si>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</si>
  <si>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</si>
  <si>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</si>
  <si>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</si>
  <si>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</si>
  <si>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</si>
  <si>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</si>
  <si>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</si>
  <si>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</si>
  <si>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</si>
  <si>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</si>
  <si>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</si>
  <si>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</si>
  <si>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</si>
  <si>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</si>
  <si>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</si>
  <si>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</si>
  <si>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</si>
  <si>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</si>
  <si>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</si>
  <si>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</si>
  <si>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</si>
  <si>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</si>
  <si>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</si>
  <si>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</si>
  <si>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</si>
  <si>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</si>
  <si>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</si>
  <si>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</si>
  <si>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</si>
  <si>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</si>
  <si>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</si>
  <si>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</si>
  <si>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</si>
  <si>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</si>
  <si>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</si>
  <si>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</si>
  <si>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</si>
  <si>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</si>
  <si>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</si>
  <si>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</si>
  <si>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</si>
  <si>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</si>
  <si>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</si>
  <si>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</si>
  <si>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</si>
  <si>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</si>
  <si>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</si>
  <si>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</si>
  <si>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</si>
  <si>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</si>
  <si>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</si>
  <si>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</si>
  <si>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</si>
  <si>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</si>
  <si>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</si>
  <si>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</si>
  <si>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</si>
  <si>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</si>
  <si>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</si>
  <si>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</si>
  <si>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</si>
  <si>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</si>
  <si>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</si>
  <si>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</si>
  <si>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</si>
  <si>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</si>
  <si>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</si>
  <si>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</si>
  <si>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</si>
  <si>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</si>
  <si>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</si>
  <si>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</si>
  <si>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</si>
  <si>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</si>
  <si>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</si>
  <si>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</si>
  <si>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</si>
  <si>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</si>
  <si>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</si>
  <si>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</si>
  <si>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</si>
  <si>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</si>
  <si>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</si>
  <si>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</si>
  <si>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</si>
  <si>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</si>
  <si>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</si>
  <si>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</si>
  <si>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</si>
  <si>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</si>
  <si>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</si>
  <si>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</si>
  <si>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</si>
  <si>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</si>
  <si>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</si>
  <si>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</si>
  <si>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</si>
  <si>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</si>
  <si>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</si>
  <si>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</si>
  <si>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</si>
  <si>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</si>
  <si>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</si>
  <si>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</si>
  <si>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</si>
  <si>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</si>
  <si>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</si>
  <si>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</si>
  <si>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</si>
  <si>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</si>
  <si>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</si>
  <si>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</si>
  <si>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</si>
  <si>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</si>
  <si>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</si>
  <si>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</si>
  <si>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</si>
  <si>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</si>
  <si>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</si>
  <si>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</si>
  <si>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</si>
  <si>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</si>
  <si>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</si>
  <si>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</si>
  <si>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</si>
  <si>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</si>
  <si>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</si>
  <si>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</si>
  <si>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</si>
  <si>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</si>
  <si>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</si>
  <si>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</si>
  <si>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</si>
  <si>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</si>
  <si>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</si>
  <si>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</si>
  <si>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</si>
  <si>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дополнительных расходов на повышение оплаты труда работников бюджетной сферы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</si>
  <si>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</si>
  <si>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</si>
  <si>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Оплата услуг связи (Интернет), сопровождение програмного обеспечения</t>
  </si>
  <si>
    <t>Постановление КМ РА от 14.02.2018 № 23 "Об особенностях разработки бюджетного прогноза РА на долгосрочный период в 2018 году"; Распоряжение КМ РА от 15.02.2018 № 28-р "Об утверждении Бюджетного прогноза РА на долгосрочный период до 2030 года"</t>
  </si>
  <si>
    <t xml:space="preserve">В 2018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</si>
  <si>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</si>
  <si>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</si>
  <si>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</si>
  <si>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24 октября 2017 г № 184 "О  Долговой политике Республики Адыгея на 2018 год и на плановый период 2019 и 2020 годов </t>
  </si>
  <si>
    <t xml:space="preserve">предоставлены кредиты из республиканского бюджета Республики Адыгея  муниципальным образованиям  -    "Теучежский район",  "Майкопский район" </t>
  </si>
  <si>
    <t xml:space="preserve">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2017 год,  результаты опубликованы на официальном сайте     www.minfin01-maykop.ru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</si>
  <si>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</si>
  <si>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</si>
  <si>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t>Республике Адыгея присвоен кредитный рейтинг ruBBB, который  прогнозируется как стабильный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</si>
  <si>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</si>
  <si>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Проведена оценка  обоснованности и эффективности предоставленных (планируемых к предоставлению) налоговых льгот за 2017 год . Результаты  размещены на Официальном сайте Министерства финансов Республики Адыгея  www.minfin01-maykop.ru  </t>
  </si>
  <si>
    <t xml:space="preserve">Приняты: постановление КМ РА от 05.03.2018 № 34  и от 18.07.2018 № 139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законодательства"; постановление КМ РА от 18.04.2018 № 69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2018" году
</t>
  </si>
  <si>
    <t xml:space="preserve">Принято постановление КМ РА от 25.01.2018 № 10 "О мерах по обеспечению исполнения республиканского бюджета Республики Адыгея", Бюджетная отчетность составлялась ежемесячно;  Приняты распоряжения Кабинета Министров Республики Адыгея: от 8 мая 2018 года № 123-р "Об отчете об исполнении республиканского бюджета Республики Адыгея за 1 квартал 2018 года; от 6 августа 2018 года № 218-р "Об отчете об исполнении республиканского бюджета Республики Адыгея за первое полугодие 2018 года;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обязательств; </t>
  </si>
  <si>
    <t>Отчет о ходе реализации государственной программы Республики Адыгея "Управление государственными финансами" на 2014-2021 годы  за   9 месяцев 2018 года</t>
  </si>
  <si>
    <t xml:space="preserve">Государственная программа Республики Адыгея  "Управление государственными финансами" на 2014 - 2021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</si>
  <si>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2014-2021 годы</t>
  </si>
  <si>
    <t xml:space="preserve">Основное мероприятие 3.8. Частичная компенсация дополнительных расходов для доведения минимального размера оплаты труда до уровня, установленного федеральным законодательством в 2018 году 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</si>
  <si>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2017 год,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2018 года и на 1 июля 2018 года результаты  опубликованы на официальном сайте Министерства финансов Республики Адыгея www.minfin01-maykop.ru                   </t>
  </si>
  <si>
    <t>Подготовка Закона "О внесении изменений в Закон Республики Адыгея "О республиканском бюджете Республики Адыгея на 2018 год и на плановый период 2019 и 2020 годов" от 21.03.2018 № 137 , от 23.05.2018 № 156, 19.07.2018 № 167, 24.09.2018 № 170; Принято распоряжение КМ РА от 28 апреля 2018 года № 119-р "О проведении публичных слушаний по годовому отчету об исполнениии республиканского бюджета Республики Адыгея за 2017 год;</t>
  </si>
  <si>
    <t>Перечисление субсидии на частичную компенсацию расходов для доведения минимального размера оплаты труда до уровня, установленного федеральным законодательством в 2018 году</t>
  </si>
  <si>
    <t>Перечисление дотации на частичную компенсацию дополнительных расходов на повышение оплаты труда работников бюджетной сферы; Перечисление субсидии  на частичную компенсацию расходов на повышение оплаты труда работников бюджетной сферы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</si>
</sst>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8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9" t="s">
        <v>2</v>
      </c>
      <c r="B5" s="79" t="s">
        <v>3</v>
      </c>
      <c r="C5" s="79" t="s">
        <v>4</v>
      </c>
      <c r="D5" s="79"/>
      <c r="E5" s="79"/>
      <c r="F5" s="79"/>
      <c r="G5" s="79"/>
      <c r="H5" s="79" t="s">
        <v>5</v>
      </c>
      <c r="I5" s="79"/>
      <c r="J5" s="79"/>
      <c r="K5" s="79"/>
      <c r="L5" s="79"/>
      <c r="M5" s="80" t="s">
        <v>6</v>
      </c>
    </row>
    <row r="6" spans="1:13" ht="33.75" customHeight="1">
      <c r="A6" s="79"/>
      <c r="B6" s="79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80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81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2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3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5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6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7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5" t="s">
        <v>1</v>
      </c>
      <c r="B5" s="85" t="s">
        <v>2</v>
      </c>
      <c r="C5" s="85" t="s">
        <v>3</v>
      </c>
      <c r="D5" s="85" t="s">
        <v>4</v>
      </c>
      <c r="E5" s="85"/>
      <c r="F5" s="85"/>
      <c r="G5" s="85"/>
      <c r="H5" s="85"/>
      <c r="I5" s="85" t="s">
        <v>5</v>
      </c>
      <c r="J5" s="85"/>
      <c r="K5" s="85"/>
      <c r="L5" s="85"/>
      <c r="M5" s="85"/>
      <c r="N5" s="86" t="s">
        <v>6</v>
      </c>
    </row>
    <row r="6" spans="1:14" ht="47.25" customHeight="1">
      <c r="A6" s="85"/>
      <c r="B6" s="85"/>
      <c r="C6" s="85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6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8" t="s">
        <v>179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9" t="s">
        <v>2</v>
      </c>
      <c r="B6" s="79" t="s">
        <v>3</v>
      </c>
      <c r="C6" s="79" t="s">
        <v>187</v>
      </c>
      <c r="D6" s="79"/>
      <c r="E6" s="79"/>
      <c r="F6" s="79"/>
      <c r="G6" s="79"/>
      <c r="H6" s="79" t="s">
        <v>113</v>
      </c>
      <c r="I6" s="79"/>
      <c r="J6" s="79"/>
      <c r="K6" s="79"/>
      <c r="L6" s="79"/>
      <c r="M6" s="80" t="s">
        <v>6</v>
      </c>
    </row>
    <row r="7" spans="1:13" ht="36.75" customHeight="1">
      <c r="A7" s="79"/>
      <c r="B7" s="79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80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1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2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3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5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6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7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7"/>
  <sheetViews>
    <sheetView tabSelected="1" topLeftCell="A30" workbookViewId="0">
      <selection activeCell="H37" sqref="H37"/>
    </sheetView>
  </sheetViews>
  <sheetFormatPr defaultRowHeight="15.75"/>
  <cols>
    <col min="1" max="1" width="49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8.5703125" style="1" customWidth="1"/>
    <col min="7" max="7" width="7.140625" style="1" customWidth="1"/>
    <col min="8" max="8" width="11.140625" style="1" customWidth="1"/>
    <col min="9" max="9" width="8.28515625" style="1" customWidth="1"/>
    <col min="10" max="10" width="12.42578125" style="1" customWidth="1"/>
    <col min="11" max="11" width="12.140625" style="1" customWidth="1"/>
    <col min="12" max="12" width="11.28515625" style="1" customWidth="1"/>
    <col min="13" max="13" width="38.2851562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8" t="s">
        <v>215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9" t="s">
        <v>2</v>
      </c>
      <c r="B6" s="79" t="s">
        <v>3</v>
      </c>
      <c r="C6" s="79" t="s">
        <v>187</v>
      </c>
      <c r="D6" s="79"/>
      <c r="E6" s="79"/>
      <c r="F6" s="79"/>
      <c r="G6" s="79"/>
      <c r="H6" s="79" t="s">
        <v>113</v>
      </c>
      <c r="I6" s="79"/>
      <c r="J6" s="79"/>
      <c r="K6" s="79"/>
      <c r="L6" s="79"/>
      <c r="M6" s="80" t="s">
        <v>6</v>
      </c>
    </row>
    <row r="7" spans="1:13" ht="36.75" customHeight="1">
      <c r="A7" s="79"/>
      <c r="B7" s="79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80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1" t="s">
        <v>216</v>
      </c>
      <c r="B9" s="35" t="s">
        <v>24</v>
      </c>
      <c r="C9" s="22">
        <f>E9+F9</f>
        <v>1407246.2000000004</v>
      </c>
      <c r="D9" s="22">
        <v>0</v>
      </c>
      <c r="E9" s="22">
        <f>E10+E11</f>
        <v>1399048.1000000003</v>
      </c>
      <c r="F9" s="22">
        <v>8198.1</v>
      </c>
      <c r="G9" s="22">
        <v>0</v>
      </c>
      <c r="H9" s="22">
        <f>H10+H11</f>
        <v>1042688.4</v>
      </c>
      <c r="I9" s="22">
        <v>0</v>
      </c>
      <c r="J9" s="22">
        <f>J10+J11</f>
        <v>1035383.4</v>
      </c>
      <c r="K9" s="22">
        <f>K49+K59</f>
        <v>7305</v>
      </c>
      <c r="L9" s="22">
        <v>0</v>
      </c>
      <c r="M9" s="21"/>
    </row>
    <row r="10" spans="1:13" s="10" customFormat="1" ht="44.25" customHeight="1">
      <c r="A10" s="82"/>
      <c r="B10" s="59" t="s">
        <v>18</v>
      </c>
      <c r="C10" s="32">
        <f>E10+F10</f>
        <v>1400422.2000000004</v>
      </c>
      <c r="D10" s="22">
        <v>0</v>
      </c>
      <c r="E10" s="32">
        <f>E26+E37+E60+E84</f>
        <v>1392224.1000000003</v>
      </c>
      <c r="F10" s="22">
        <v>8198.1</v>
      </c>
      <c r="G10" s="22">
        <v>0</v>
      </c>
      <c r="H10" s="32">
        <f>H26+H37+H60+H84</f>
        <v>1037965.4</v>
      </c>
      <c r="I10" s="22">
        <v>0</v>
      </c>
      <c r="J10" s="32">
        <f>J26+J37+J60+J84</f>
        <v>1030660.4</v>
      </c>
      <c r="K10" s="32">
        <f>K26+K37+K60+K84</f>
        <v>7305</v>
      </c>
      <c r="L10" s="22">
        <v>0</v>
      </c>
      <c r="M10" s="53"/>
    </row>
    <row r="11" spans="1:13" s="10" customFormat="1" ht="104.25" customHeight="1">
      <c r="A11" s="83"/>
      <c r="B11" s="61" t="s">
        <v>23</v>
      </c>
      <c r="C11" s="32">
        <v>6824</v>
      </c>
      <c r="D11" s="23">
        <v>0</v>
      </c>
      <c r="E11" s="32">
        <v>6824</v>
      </c>
      <c r="F11" s="23">
        <v>0</v>
      </c>
      <c r="G11" s="22">
        <v>0</v>
      </c>
      <c r="H11" s="32">
        <v>4723</v>
      </c>
      <c r="I11" s="22">
        <v>0</v>
      </c>
      <c r="J11" s="32">
        <v>4723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78.75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 t="s">
        <v>200</v>
      </c>
    </row>
    <row r="14" spans="1:13" ht="63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4" ht="45.75" customHeight="1">
      <c r="A17" s="72" t="s">
        <v>211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/>
    </row>
    <row r="18" spans="1:14" ht="47.2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4" ht="0.75" customHeight="1">
      <c r="A19" s="19" t="s">
        <v>30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5"/>
    </row>
    <row r="20" spans="1:14" ht="90.75" hidden="1" customHeight="1">
      <c r="A20" s="19" t="s">
        <v>31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66"/>
    </row>
    <row r="21" spans="1:14" ht="158.25" customHeight="1">
      <c r="A21" s="42" t="s">
        <v>32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212</v>
      </c>
    </row>
    <row r="22" spans="1:14" ht="99" hidden="1" customHeight="1">
      <c r="A22" s="19" t="s">
        <v>33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 t="s">
        <v>96</v>
      </c>
    </row>
    <row r="23" spans="1:14" ht="0.75" hidden="1" customHeight="1">
      <c r="A23" s="19" t="s">
        <v>34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/>
    </row>
    <row r="24" spans="1:14" ht="94.5" customHeight="1">
      <c r="A24" s="19" t="s">
        <v>35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 t="s">
        <v>201</v>
      </c>
    </row>
    <row r="25" spans="1:14" ht="91.5" hidden="1" customHeight="1">
      <c r="A25" s="19" t="s">
        <v>114</v>
      </c>
      <c r="B25" s="40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55"/>
    </row>
    <row r="26" spans="1:14" ht="100.5" customHeight="1">
      <c r="A26" s="50" t="s">
        <v>125</v>
      </c>
      <c r="B26" s="36" t="s">
        <v>18</v>
      </c>
      <c r="C26" s="24">
        <f>C30+C32</f>
        <v>195000</v>
      </c>
      <c r="D26" s="26">
        <v>0</v>
      </c>
      <c r="E26" s="24">
        <f>E30+E32</f>
        <v>195000</v>
      </c>
      <c r="F26" s="22">
        <v>0</v>
      </c>
      <c r="G26" s="22">
        <v>0</v>
      </c>
      <c r="H26" s="24">
        <f>H30+H32</f>
        <v>81070</v>
      </c>
      <c r="I26" s="22">
        <v>0</v>
      </c>
      <c r="J26" s="24">
        <f>J30+J32</f>
        <v>81070</v>
      </c>
      <c r="K26" s="22">
        <v>0</v>
      </c>
      <c r="L26" s="22">
        <v>0</v>
      </c>
      <c r="M26" s="56"/>
      <c r="N26" s="10"/>
    </row>
    <row r="27" spans="1:14" ht="104.25" customHeight="1">
      <c r="A27" s="18" t="s">
        <v>126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7" t="s">
        <v>205</v>
      </c>
    </row>
    <row r="28" spans="1:14" ht="79.5" customHeight="1">
      <c r="A28" s="18" t="s">
        <v>127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 t="s">
        <v>204</v>
      </c>
    </row>
    <row r="29" spans="1:14" ht="16.5" hidden="1" customHeight="1">
      <c r="A29" s="18" t="s">
        <v>128</v>
      </c>
      <c r="B29" s="40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6"/>
    </row>
    <row r="30" spans="1:14" ht="66.75" customHeight="1">
      <c r="A30" s="18" t="s">
        <v>129</v>
      </c>
      <c r="B30" s="40" t="s">
        <v>18</v>
      </c>
      <c r="C30" s="25">
        <f>C31</f>
        <v>194816.3</v>
      </c>
      <c r="D30" s="23">
        <v>0</v>
      </c>
      <c r="E30" s="25">
        <f>E31</f>
        <v>194816.3</v>
      </c>
      <c r="F30" s="23">
        <v>0</v>
      </c>
      <c r="G30" s="23">
        <v>0</v>
      </c>
      <c r="H30" s="25">
        <v>80890</v>
      </c>
      <c r="I30" s="23">
        <v>0</v>
      </c>
      <c r="J30" s="25">
        <v>80890</v>
      </c>
      <c r="K30" s="23">
        <v>0</v>
      </c>
      <c r="L30" s="23">
        <v>0</v>
      </c>
      <c r="M30" s="57" t="s">
        <v>197</v>
      </c>
    </row>
    <row r="31" spans="1:14" ht="0.75" hidden="1" customHeight="1">
      <c r="A31" s="18" t="s">
        <v>130</v>
      </c>
      <c r="B31" s="40" t="s">
        <v>18</v>
      </c>
      <c r="C31" s="25">
        <v>194816.3</v>
      </c>
      <c r="D31" s="23">
        <v>0</v>
      </c>
      <c r="E31" s="25">
        <v>194816.3</v>
      </c>
      <c r="F31" s="23">
        <v>0</v>
      </c>
      <c r="G31" s="23">
        <v>0</v>
      </c>
      <c r="H31" s="25">
        <v>30950.3</v>
      </c>
      <c r="I31" s="23">
        <v>0</v>
      </c>
      <c r="J31" s="25">
        <v>30950.3</v>
      </c>
      <c r="K31" s="23">
        <v>0</v>
      </c>
      <c r="L31" s="23">
        <v>0</v>
      </c>
      <c r="M31" s="71" t="s">
        <v>176</v>
      </c>
    </row>
    <row r="32" spans="1:14" ht="56.25" customHeight="1">
      <c r="A32" s="18" t="s">
        <v>188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 t="s">
        <v>210</v>
      </c>
    </row>
    <row r="33" spans="1:14" ht="0.75" customHeight="1">
      <c r="A33" s="18" t="s">
        <v>186</v>
      </c>
      <c r="B33" s="40" t="s">
        <v>18</v>
      </c>
      <c r="C33" s="25">
        <v>183.7</v>
      </c>
      <c r="D33" s="23">
        <v>0</v>
      </c>
      <c r="E33" s="25">
        <v>183.7</v>
      </c>
      <c r="F33" s="23">
        <v>0</v>
      </c>
      <c r="G33" s="23">
        <v>0</v>
      </c>
      <c r="H33" s="25">
        <v>180</v>
      </c>
      <c r="I33" s="23">
        <v>0</v>
      </c>
      <c r="J33" s="25">
        <v>180</v>
      </c>
      <c r="K33" s="23">
        <v>0</v>
      </c>
      <c r="L33" s="23">
        <v>0</v>
      </c>
      <c r="M33" s="71"/>
    </row>
    <row r="34" spans="1:14" ht="52.5" customHeight="1">
      <c r="A34" s="18" t="s">
        <v>182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6" t="s">
        <v>209</v>
      </c>
    </row>
    <row r="35" spans="1:14" ht="63" hidden="1">
      <c r="A35" s="18" t="s">
        <v>183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67"/>
    </row>
    <row r="36" spans="1:14" ht="97.5" hidden="1" customHeight="1">
      <c r="A36" s="18" t="s">
        <v>184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 t="s">
        <v>102</v>
      </c>
    </row>
    <row r="37" spans="1:14" ht="67.5" customHeight="1">
      <c r="A37" s="51" t="s">
        <v>131</v>
      </c>
      <c r="B37" s="36" t="s">
        <v>18</v>
      </c>
      <c r="C37" s="24">
        <f>C42+C47+C50+C49+C59</f>
        <v>1164282.9000000001</v>
      </c>
      <c r="D37" s="22">
        <v>0</v>
      </c>
      <c r="E37" s="24">
        <f>E42+E47+E50+E49+E59</f>
        <v>1156084.8000000003</v>
      </c>
      <c r="F37" s="22">
        <v>8198.1</v>
      </c>
      <c r="G37" s="22">
        <v>0</v>
      </c>
      <c r="H37" s="24">
        <f>H42+H47+H50+H49+H59</f>
        <v>932306.1</v>
      </c>
      <c r="I37" s="22">
        <v>0</v>
      </c>
      <c r="J37" s="24">
        <f>J42+J47+J50+J49+J59</f>
        <v>925001.1</v>
      </c>
      <c r="K37" s="22">
        <v>7305</v>
      </c>
      <c r="L37" s="22">
        <v>0</v>
      </c>
      <c r="M37" s="56"/>
      <c r="N37" s="10"/>
    </row>
    <row r="38" spans="1:14" ht="174.75" customHeight="1">
      <c r="A38" s="18" t="s">
        <v>132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 t="s">
        <v>213</v>
      </c>
    </row>
    <row r="39" spans="1:14" ht="0.75" hidden="1" customHeight="1">
      <c r="A39" s="18" t="s">
        <v>133</v>
      </c>
      <c r="B39" s="40"/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4" ht="96.75" hidden="1" customHeight="1">
      <c r="A40" s="18" t="s">
        <v>134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4" ht="87.75" hidden="1" customHeight="1">
      <c r="A41" s="52" t="s">
        <v>135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4" ht="132" customHeight="1">
      <c r="A42" s="18" t="s">
        <v>136</v>
      </c>
      <c r="B42" s="40" t="s">
        <v>18</v>
      </c>
      <c r="C42" s="25">
        <v>861863.9</v>
      </c>
      <c r="D42" s="23">
        <v>0</v>
      </c>
      <c r="E42" s="25">
        <v>861863.9</v>
      </c>
      <c r="F42" s="23">
        <v>0</v>
      </c>
      <c r="G42" s="23">
        <v>0</v>
      </c>
      <c r="H42" s="25">
        <v>729238.1</v>
      </c>
      <c r="I42" s="23">
        <v>0</v>
      </c>
      <c r="J42" s="25">
        <v>729238.1</v>
      </c>
      <c r="K42" s="23">
        <v>0</v>
      </c>
      <c r="L42" s="23">
        <v>0</v>
      </c>
      <c r="M42" s="56" t="s">
        <v>198</v>
      </c>
    </row>
    <row r="43" spans="1:14" ht="96.75" hidden="1" customHeight="1">
      <c r="A43" s="18" t="s">
        <v>137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/>
    </row>
    <row r="44" spans="1:14" ht="51" hidden="1">
      <c r="A44" s="18" t="s">
        <v>138</v>
      </c>
      <c r="B44" s="40" t="s">
        <v>18</v>
      </c>
      <c r="C44" s="25">
        <v>826320</v>
      </c>
      <c r="D44" s="23">
        <v>0</v>
      </c>
      <c r="E44" s="25">
        <v>826320</v>
      </c>
      <c r="F44" s="23">
        <v>0</v>
      </c>
      <c r="G44" s="23">
        <v>0</v>
      </c>
      <c r="H44" s="25">
        <v>217410.2</v>
      </c>
      <c r="I44" s="23">
        <v>0</v>
      </c>
      <c r="J44" s="25">
        <v>217410.2</v>
      </c>
      <c r="K44" s="23">
        <v>0</v>
      </c>
      <c r="L44" s="23">
        <v>0</v>
      </c>
      <c r="M44" s="56" t="s">
        <v>93</v>
      </c>
    </row>
    <row r="45" spans="1:14" ht="47.25" hidden="1">
      <c r="A45" s="18" t="s">
        <v>139</v>
      </c>
      <c r="B45" s="40" t="s">
        <v>18</v>
      </c>
      <c r="C45" s="25">
        <v>14258.9</v>
      </c>
      <c r="D45" s="23">
        <v>0</v>
      </c>
      <c r="E45" s="25">
        <v>14258.9</v>
      </c>
      <c r="F45" s="23">
        <v>0</v>
      </c>
      <c r="G45" s="23">
        <v>0</v>
      </c>
      <c r="H45" s="25">
        <v>3564.7</v>
      </c>
      <c r="I45" s="23">
        <v>0</v>
      </c>
      <c r="J45" s="25">
        <v>3564.7</v>
      </c>
      <c r="K45" s="23">
        <v>0</v>
      </c>
      <c r="L45" s="23">
        <v>0</v>
      </c>
      <c r="M45" s="56" t="s">
        <v>94</v>
      </c>
    </row>
    <row r="46" spans="1:14" ht="1.5" hidden="1" customHeight="1">
      <c r="A46" s="18"/>
      <c r="B46" s="40"/>
      <c r="C46" s="25"/>
      <c r="D46" s="23"/>
      <c r="E46" s="25"/>
      <c r="F46" s="23"/>
      <c r="G46" s="23"/>
      <c r="H46" s="25"/>
      <c r="I46" s="23"/>
      <c r="J46" s="25"/>
      <c r="K46" s="23"/>
      <c r="L46" s="23"/>
      <c r="M46" s="56"/>
    </row>
    <row r="47" spans="1:14" ht="67.5" customHeight="1">
      <c r="A47" s="18" t="s">
        <v>141</v>
      </c>
      <c r="B47" s="40" t="s">
        <v>18</v>
      </c>
      <c r="C47" s="23">
        <v>63457.8</v>
      </c>
      <c r="D47" s="23">
        <v>0</v>
      </c>
      <c r="E47" s="23">
        <v>63457.8</v>
      </c>
      <c r="F47" s="23">
        <v>0</v>
      </c>
      <c r="G47" s="23">
        <v>0</v>
      </c>
      <c r="H47" s="29">
        <v>63457.8</v>
      </c>
      <c r="I47" s="23">
        <v>0</v>
      </c>
      <c r="J47" s="29">
        <v>63457.8</v>
      </c>
      <c r="K47" s="23">
        <v>0</v>
      </c>
      <c r="L47" s="23">
        <v>0</v>
      </c>
      <c r="M47" s="56" t="s">
        <v>202</v>
      </c>
    </row>
    <row r="48" spans="1:14" ht="76.5" hidden="1" customHeight="1">
      <c r="A48" s="18" t="s">
        <v>142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9">
        <v>0</v>
      </c>
      <c r="I48" s="23">
        <v>0</v>
      </c>
      <c r="J48" s="29">
        <v>0</v>
      </c>
      <c r="K48" s="23">
        <v>0</v>
      </c>
      <c r="L48" s="23">
        <v>0</v>
      </c>
      <c r="M48" s="56"/>
    </row>
    <row r="49" spans="1:14" ht="92.25" customHeight="1">
      <c r="A49" s="18" t="s">
        <v>196</v>
      </c>
      <c r="B49" s="40" t="s">
        <v>18</v>
      </c>
      <c r="C49" s="23">
        <f>E49+F49</f>
        <v>122631.6</v>
      </c>
      <c r="D49" s="23">
        <v>0</v>
      </c>
      <c r="E49" s="23">
        <v>120000</v>
      </c>
      <c r="F49" s="23">
        <v>2631.6</v>
      </c>
      <c r="G49" s="23">
        <v>0</v>
      </c>
      <c r="H49" s="73">
        <f>J49+K49</f>
        <v>92454.1</v>
      </c>
      <c r="I49" s="23">
        <v>0</v>
      </c>
      <c r="J49" s="29">
        <v>90000</v>
      </c>
      <c r="K49" s="74">
        <v>2454.1</v>
      </c>
      <c r="L49" s="23">
        <v>0</v>
      </c>
      <c r="M49" s="56" t="s">
        <v>222</v>
      </c>
    </row>
    <row r="50" spans="1:14" ht="66" customHeight="1">
      <c r="A50" s="18" t="s">
        <v>180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7"/>
    </row>
    <row r="51" spans="1:14" ht="0.75" hidden="1" customHeight="1">
      <c r="A51" s="69" t="s">
        <v>143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4" ht="66.75" hidden="1" customHeight="1">
      <c r="A52" s="18" t="s">
        <v>189</v>
      </c>
      <c r="B52" s="40" t="s">
        <v>18</v>
      </c>
      <c r="C52" s="29">
        <v>5000</v>
      </c>
      <c r="D52" s="23">
        <v>0</v>
      </c>
      <c r="E52" s="29">
        <v>5000</v>
      </c>
      <c r="F52" s="23">
        <v>0</v>
      </c>
      <c r="G52" s="23">
        <v>0</v>
      </c>
      <c r="H52" s="29">
        <v>0</v>
      </c>
      <c r="I52" s="23">
        <v>0</v>
      </c>
      <c r="J52" s="29">
        <v>0</v>
      </c>
      <c r="K52" s="23">
        <v>0</v>
      </c>
      <c r="L52" s="23">
        <v>0</v>
      </c>
      <c r="M52" s="56"/>
    </row>
    <row r="53" spans="1:14" ht="67.5" customHeight="1">
      <c r="A53" s="18" t="s">
        <v>190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7" t="s">
        <v>206</v>
      </c>
    </row>
    <row r="54" spans="1:14" ht="1.5" hidden="1" customHeight="1">
      <c r="A54" s="18" t="s">
        <v>191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4" ht="63" hidden="1">
      <c r="A55" s="18" t="s">
        <v>192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4" ht="159" customHeight="1">
      <c r="A56" s="47" t="s">
        <v>193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219</v>
      </c>
    </row>
    <row r="57" spans="1:14" ht="15.75" hidden="1" customHeight="1">
      <c r="A57" s="52" t="s">
        <v>194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/>
    </row>
    <row r="58" spans="1:14" ht="125.25" hidden="1" customHeight="1">
      <c r="A58" s="18" t="s">
        <v>195</v>
      </c>
      <c r="B58" s="40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57" t="s">
        <v>122</v>
      </c>
    </row>
    <row r="59" spans="1:14" ht="108" customHeight="1">
      <c r="A59" s="18" t="s">
        <v>218</v>
      </c>
      <c r="B59" s="40" t="s">
        <v>18</v>
      </c>
      <c r="C59" s="29">
        <f>E59+F59</f>
        <v>111329.60000000001</v>
      </c>
      <c r="D59" s="23">
        <v>0</v>
      </c>
      <c r="E59" s="29">
        <v>105763.1</v>
      </c>
      <c r="F59" s="23">
        <v>5566.5</v>
      </c>
      <c r="G59" s="23">
        <v>0</v>
      </c>
      <c r="H59" s="73">
        <f>J59+K59</f>
        <v>47156.1</v>
      </c>
      <c r="I59" s="23">
        <v>0</v>
      </c>
      <c r="J59" s="29">
        <v>42305.2</v>
      </c>
      <c r="K59" s="74">
        <v>4850.8999999999996</v>
      </c>
      <c r="L59" s="23">
        <v>0</v>
      </c>
      <c r="M59" s="57" t="s">
        <v>221</v>
      </c>
    </row>
    <row r="60" spans="1:14" ht="69.75" customHeight="1">
      <c r="A60" s="38" t="s">
        <v>153</v>
      </c>
      <c r="B60" s="36" t="s">
        <v>18</v>
      </c>
      <c r="C60" s="22">
        <v>8720</v>
      </c>
      <c r="D60" s="22">
        <v>0</v>
      </c>
      <c r="E60" s="22">
        <v>8720</v>
      </c>
      <c r="F60" s="22">
        <v>0</v>
      </c>
      <c r="G60" s="22">
        <v>0</v>
      </c>
      <c r="H60" s="22">
        <v>518</v>
      </c>
      <c r="I60" s="22">
        <v>0</v>
      </c>
      <c r="J60" s="22">
        <v>518</v>
      </c>
      <c r="K60" s="22">
        <v>0</v>
      </c>
      <c r="L60" s="22">
        <v>0</v>
      </c>
      <c r="M60" s="54"/>
      <c r="N60" s="10"/>
    </row>
    <row r="61" spans="1:14" ht="147" customHeight="1">
      <c r="A61" s="44" t="s">
        <v>154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5" t="s">
        <v>220</v>
      </c>
    </row>
    <row r="62" spans="1:14" ht="63" hidden="1">
      <c r="A62" s="44" t="s">
        <v>155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4" ht="99.75" hidden="1" customHeight="1">
      <c r="A63" s="41" t="s">
        <v>156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4" ht="264" customHeight="1">
      <c r="A64" s="45" t="s">
        <v>157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 t="s">
        <v>214</v>
      </c>
    </row>
    <row r="65" spans="1:13" ht="98.25" hidden="1" customHeight="1">
      <c r="A65" s="45" t="s">
        <v>158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 t="s">
        <v>123</v>
      </c>
    </row>
    <row r="66" spans="1:13" ht="94.5" hidden="1">
      <c r="A66" s="19" t="s">
        <v>159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/>
      <c r="J66" s="23">
        <v>0</v>
      </c>
      <c r="K66" s="23">
        <v>0</v>
      </c>
      <c r="L66" s="23">
        <v>0</v>
      </c>
      <c r="M66" s="56"/>
    </row>
    <row r="67" spans="1:13" ht="6.75" hidden="1" customHeight="1">
      <c r="A67" s="19" t="s">
        <v>160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63" hidden="1">
      <c r="A68" s="19" t="s">
        <v>161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/>
    </row>
    <row r="69" spans="1:13" ht="51" hidden="1">
      <c r="A69" s="19" t="s">
        <v>162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124</v>
      </c>
    </row>
    <row r="70" spans="1:13" ht="47.25" hidden="1">
      <c r="A70" s="19" t="s">
        <v>163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99</v>
      </c>
    </row>
    <row r="71" spans="1:13" ht="130.5" hidden="1" customHeight="1">
      <c r="A71" s="19" t="s">
        <v>164</v>
      </c>
      <c r="B71" s="40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 t="s">
        <v>120</v>
      </c>
    </row>
    <row r="72" spans="1:13" ht="66.75" customHeight="1">
      <c r="A72" s="44" t="s">
        <v>169</v>
      </c>
      <c r="B72" s="40" t="s">
        <v>18</v>
      </c>
      <c r="C72" s="23">
        <v>8720</v>
      </c>
      <c r="D72" s="23">
        <v>0</v>
      </c>
      <c r="E72" s="23">
        <v>8720</v>
      </c>
      <c r="F72" s="23">
        <v>0</v>
      </c>
      <c r="G72" s="23">
        <v>0</v>
      </c>
      <c r="H72" s="23">
        <v>323.7</v>
      </c>
      <c r="I72" s="23">
        <v>0</v>
      </c>
      <c r="J72" s="23">
        <v>323.7</v>
      </c>
      <c r="K72" s="23">
        <v>0</v>
      </c>
      <c r="L72" s="23">
        <v>0</v>
      </c>
      <c r="M72" s="56" t="s">
        <v>199</v>
      </c>
    </row>
    <row r="73" spans="1:13" ht="0.75" customHeight="1">
      <c r="A73" s="68" t="s">
        <v>170</v>
      </c>
      <c r="B73" s="40" t="s">
        <v>18</v>
      </c>
      <c r="C73" s="23">
        <v>8720</v>
      </c>
      <c r="D73" s="23">
        <v>0</v>
      </c>
      <c r="E73" s="23">
        <v>8720</v>
      </c>
      <c r="F73" s="23">
        <v>0</v>
      </c>
      <c r="G73" s="23">
        <v>0</v>
      </c>
      <c r="H73" s="23">
        <v>129.5</v>
      </c>
      <c r="I73" s="23">
        <v>0</v>
      </c>
      <c r="J73" s="23">
        <v>129.5</v>
      </c>
      <c r="K73" s="23">
        <v>0</v>
      </c>
      <c r="L73" s="23">
        <v>0</v>
      </c>
      <c r="M73" s="56" t="s">
        <v>178</v>
      </c>
    </row>
    <row r="74" spans="1:13" ht="67.5" customHeight="1">
      <c r="A74" s="48" t="s">
        <v>165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/>
    </row>
    <row r="75" spans="1:13" ht="0.75" customHeight="1">
      <c r="A75" s="46" t="s">
        <v>166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79.5" customHeight="1">
      <c r="A76" s="46" t="s">
        <v>167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207</v>
      </c>
    </row>
    <row r="77" spans="1:13" ht="115.5" hidden="1" customHeight="1">
      <c r="A77" s="46" t="s">
        <v>168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56"/>
    </row>
    <row r="78" spans="1:13" ht="52.5" customHeight="1">
      <c r="A78" s="46" t="s">
        <v>171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208</v>
      </c>
    </row>
    <row r="79" spans="1:13" ht="1.5" hidden="1" customHeight="1">
      <c r="A79" s="46" t="s">
        <v>177</v>
      </c>
      <c r="B79" s="40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70"/>
    </row>
    <row r="80" spans="1:13" ht="61.5" hidden="1" customHeight="1">
      <c r="A80" s="49" t="s">
        <v>172</v>
      </c>
      <c r="B80" s="40" t="s">
        <v>18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 t="s">
        <v>116</v>
      </c>
    </row>
    <row r="81" spans="1:14">
      <c r="A81" s="75" t="s">
        <v>217</v>
      </c>
      <c r="B81" s="58" t="s">
        <v>24</v>
      </c>
      <c r="C81" s="32">
        <f t="shared" ref="C81" si="0">C82+C83</f>
        <v>39243.300000000003</v>
      </c>
      <c r="D81" s="22">
        <v>0</v>
      </c>
      <c r="E81" s="32">
        <f t="shared" ref="E81" si="1">E82+E83</f>
        <v>39243.300000000003</v>
      </c>
      <c r="F81" s="22">
        <v>0</v>
      </c>
      <c r="G81" s="22">
        <v>0</v>
      </c>
      <c r="H81" s="32">
        <f t="shared" ref="H81" si="2">H82+H83</f>
        <v>28794.3</v>
      </c>
      <c r="I81" s="22">
        <v>0</v>
      </c>
      <c r="J81" s="32">
        <f t="shared" ref="J81" si="3">J82+J83</f>
        <v>28794.3</v>
      </c>
      <c r="K81" s="22">
        <v>0</v>
      </c>
      <c r="L81" s="22">
        <v>0</v>
      </c>
      <c r="M81" s="56"/>
      <c r="N81" s="10"/>
    </row>
    <row r="82" spans="1:14" ht="38.25">
      <c r="A82" s="76"/>
      <c r="B82" s="59" t="s">
        <v>18</v>
      </c>
      <c r="C82" s="32">
        <f t="shared" ref="C82:C83" si="4">C84</f>
        <v>32419.3</v>
      </c>
      <c r="D82" s="22">
        <v>0</v>
      </c>
      <c r="E82" s="32">
        <f t="shared" ref="E82:E83" si="5">E84</f>
        <v>32419.3</v>
      </c>
      <c r="F82" s="22">
        <v>0</v>
      </c>
      <c r="G82" s="22">
        <v>0</v>
      </c>
      <c r="H82" s="32">
        <v>24071.3</v>
      </c>
      <c r="I82" s="22">
        <v>0</v>
      </c>
      <c r="J82" s="32">
        <v>24071.3</v>
      </c>
      <c r="K82" s="22">
        <v>0</v>
      </c>
      <c r="L82" s="22">
        <v>0</v>
      </c>
      <c r="M82" s="56"/>
    </row>
    <row r="83" spans="1:14" ht="102.75" customHeight="1">
      <c r="A83" s="77"/>
      <c r="B83" s="60" t="s">
        <v>23</v>
      </c>
      <c r="C83" s="32">
        <f t="shared" si="4"/>
        <v>6824</v>
      </c>
      <c r="D83" s="22">
        <v>0</v>
      </c>
      <c r="E83" s="32">
        <f t="shared" si="5"/>
        <v>6824</v>
      </c>
      <c r="F83" s="22">
        <v>0</v>
      </c>
      <c r="G83" s="22">
        <v>0</v>
      </c>
      <c r="H83" s="32">
        <f t="shared" ref="H83" si="6">H85</f>
        <v>4723</v>
      </c>
      <c r="I83" s="22">
        <v>0</v>
      </c>
      <c r="J83" s="32">
        <f t="shared" ref="J83" si="7">J85</f>
        <v>4723</v>
      </c>
      <c r="K83" s="22">
        <v>0</v>
      </c>
      <c r="L83" s="22">
        <v>0</v>
      </c>
      <c r="M83" s="56"/>
    </row>
    <row r="84" spans="1:14" ht="50.25" customHeight="1">
      <c r="A84" s="18" t="s">
        <v>151</v>
      </c>
      <c r="B84" s="40" t="s">
        <v>18</v>
      </c>
      <c r="C84" s="29">
        <v>32419.3</v>
      </c>
      <c r="D84" s="23">
        <v>0</v>
      </c>
      <c r="E84" s="29">
        <v>32419.3</v>
      </c>
      <c r="F84" s="23">
        <v>0</v>
      </c>
      <c r="G84" s="23">
        <v>0</v>
      </c>
      <c r="H84" s="29">
        <v>24071.3</v>
      </c>
      <c r="I84" s="23">
        <v>0</v>
      </c>
      <c r="J84" s="29">
        <v>24071.3</v>
      </c>
      <c r="K84" s="23">
        <v>0</v>
      </c>
      <c r="L84" s="23">
        <v>0</v>
      </c>
      <c r="M84" s="56" t="s">
        <v>117</v>
      </c>
    </row>
    <row r="85" spans="1:14" ht="150">
      <c r="A85" s="19" t="s">
        <v>152</v>
      </c>
      <c r="B85" s="37" t="s">
        <v>23</v>
      </c>
      <c r="C85" s="29">
        <v>6824</v>
      </c>
      <c r="D85" s="23">
        <v>0</v>
      </c>
      <c r="E85" s="29">
        <v>6824</v>
      </c>
      <c r="F85" s="23">
        <v>0</v>
      </c>
      <c r="G85" s="23">
        <v>0</v>
      </c>
      <c r="H85" s="29">
        <v>4723</v>
      </c>
      <c r="I85" s="23">
        <v>0</v>
      </c>
      <c r="J85" s="29">
        <v>4723</v>
      </c>
      <c r="K85" s="23">
        <v>0</v>
      </c>
      <c r="L85" s="23">
        <v>0</v>
      </c>
      <c r="M85" s="56" t="s">
        <v>118</v>
      </c>
    </row>
    <row r="97" spans="5:5">
      <c r="E97" s="1" t="s">
        <v>203</v>
      </c>
    </row>
  </sheetData>
  <mergeCells count="8">
    <mergeCell ref="A81:A83"/>
    <mergeCell ref="A9:A11"/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1 полуг свернут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2018-10-18T12:32:56Z</cp:lastPrinted>
  <dcterms:created xsi:type="dcterms:W3CDTF">2013-02-22T07:28:38Z</dcterms:created>
  <dcterms:modified xsi:type="dcterms:W3CDTF">2018-10-19T07:55:52Z</dcterms:modified>
</cp:coreProperties>
</file>