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3"/>
  </bookViews>
  <sheets>
    <sheet name="Лист1" sheetId="1" r:id="rId1"/>
    <sheet name="Лист2" sheetId="2" r:id="rId2"/>
    <sheet name="1 кв" sheetId="4" r:id="rId3"/>
    <sheet name="4 кв" sheetId="5" r:id="rId4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K36" i="5"/>
  <c r="J36"/>
  <c r="F36"/>
  <c r="E36"/>
  <c r="C36"/>
  <c r="K10" l="1"/>
  <c r="K9" s="1"/>
  <c r="J78"/>
  <c r="H78"/>
  <c r="F10"/>
  <c r="F9" s="1"/>
  <c r="H47" l="1"/>
  <c r="H36" s="1"/>
  <c r="J25" l="1"/>
  <c r="J10" s="1"/>
  <c r="J9" s="1"/>
  <c r="H25"/>
  <c r="C79"/>
  <c r="J79"/>
  <c r="J77" s="1"/>
  <c r="H79"/>
  <c r="H77" s="1"/>
  <c r="E79"/>
  <c r="E25"/>
  <c r="E10" s="1"/>
  <c r="C25"/>
  <c r="E10" i="4"/>
  <c r="C10"/>
  <c r="J25"/>
  <c r="H25"/>
  <c r="E25"/>
  <c r="C25"/>
  <c r="J29"/>
  <c r="H29"/>
  <c r="E29"/>
  <c r="C29"/>
  <c r="E36"/>
  <c r="C41"/>
  <c r="C36" s="1"/>
  <c r="E41"/>
  <c r="C80"/>
  <c r="E80"/>
  <c r="J81"/>
  <c r="J79" s="1"/>
  <c r="H81"/>
  <c r="E81"/>
  <c r="C81"/>
  <c r="C79" s="1"/>
  <c r="H10" i="5" l="1"/>
  <c r="H9"/>
  <c r="C77"/>
  <c r="E77"/>
  <c r="E79" i="4"/>
  <c r="H79"/>
  <c r="H41"/>
  <c r="H36" s="1"/>
  <c r="H10" s="1"/>
  <c r="H9" s="1"/>
  <c r="J41"/>
  <c r="J36" s="1"/>
  <c r="J10" s="1"/>
  <c r="J9" s="1"/>
  <c r="J9" i="1"/>
  <c r="J8" s="1"/>
  <c r="E9"/>
  <c r="E8" s="1"/>
  <c r="C9"/>
  <c r="C8" s="1"/>
  <c r="H9"/>
  <c r="H8" s="1"/>
  <c r="E9" i="5" l="1"/>
  <c r="C9" s="1"/>
  <c r="C10"/>
  <c r="E9" i="4"/>
  <c r="C9"/>
</calcChain>
</file>

<file path=xl/sharedStrings.xml><?xml version="1.0" encoding="utf-8"?>
<sst xmlns="http://schemas.openxmlformats.org/spreadsheetml/2006/main" count="566" uniqueCount="215">
  <si>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</si>
  <si>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</si>
  <si>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</si>
  <si>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</si>
  <si>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</si>
  <si>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</si>
  <si>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</si>
  <si>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</si>
  <si>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</si>
  <si>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</si>
  <si>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</si>
  <si>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</si>
  <si>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</si>
  <si>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</si>
  <si>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</si>
  <si>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</si>
  <si>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</si>
  <si>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</si>
  <si>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</si>
  <si>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</si>
  <si>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</si>
  <si>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</si>
  <si>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</si>
  <si>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</si>
  <si>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</si>
  <si>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</si>
  <si>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</si>
  <si>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</si>
  <si>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</si>
  <si>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</si>
  <si>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</si>
  <si>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</si>
  <si>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</si>
  <si>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</si>
  <si>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</si>
  <si>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</si>
  <si>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</si>
  <si>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</si>
  <si>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</si>
  <si>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</si>
  <si>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</si>
  <si>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</si>
  <si>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</si>
  <si>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</si>
  <si>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</si>
  <si>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</si>
  <si>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</si>
  <si>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</si>
  <si>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</si>
  <si>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</si>
  <si>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</si>
  <si>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</si>
  <si>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</si>
  <si>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</si>
  <si>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</si>
  <si>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</si>
  <si>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</si>
  <si>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</si>
  <si>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</si>
  <si>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</si>
  <si>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</si>
  <si>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</si>
  <si>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</si>
  <si>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</si>
  <si>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</si>
  <si>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</si>
  <si>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</si>
  <si>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</si>
  <si>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</si>
  <si>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</si>
  <si>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</si>
  <si>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</si>
  <si>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</si>
  <si>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</si>
  <si>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</si>
  <si>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</si>
  <si>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</si>
  <si>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</si>
  <si>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</si>
  <si>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</si>
  <si>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</si>
  <si>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</si>
  <si>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</si>
  <si>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</si>
  <si>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</si>
  <si>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</si>
  <si>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</si>
  <si>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</si>
  <si>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</si>
  <si>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</si>
  <si>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</si>
  <si>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</si>
  <si>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</si>
  <si>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</si>
  <si>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</si>
  <si>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</si>
  <si>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</si>
  <si>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</si>
  <si>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</si>
  <si>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</si>
  <si>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</si>
  <si>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</si>
  <si>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</si>
  <si>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</si>
  <si>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</si>
  <si>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</si>
  <si>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</si>
  <si>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</si>
  <si>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</si>
  <si>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</si>
  <si>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</si>
  <si>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</si>
  <si>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</si>
  <si>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 xml:space="preserve">Фактические объемы финансирования в разрезе источников финансирования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</si>
  <si>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</si>
  <si>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</si>
  <si>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</si>
  <si>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</si>
  <si>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</si>
  <si>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</si>
  <si>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</si>
  <si>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</si>
  <si>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</si>
  <si>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</t>
  </si>
  <si>
    <t xml:space="preserve">Сводная бюджетная роспись республиканского бюджета Республики Адыгея на 2017 год  утверждена 27 декабря 2016 года </t>
  </si>
  <si>
    <t>Подпрограмма 2.  Управление государственным долгом Республики Адыгея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</si>
  <si>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</si>
  <si>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</si>
  <si>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2.2.1.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</si>
  <si>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</si>
  <si>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t>Мероприятие 2.3.1.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</si>
  <si>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 xml:space="preserve"> Подпрограмма 3.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</si>
  <si>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rPr>
        <i/>
        <sz val="12"/>
        <color theme="1"/>
        <rFont val="Times New Roman"/>
        <family val="1"/>
        <charset val="204"/>
      </rPr>
      <t>Основное мероприятие 3.1.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</si>
  <si>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t>Мероприятие 3.1.1.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</si>
  <si>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r>
      <rPr>
        <i/>
        <sz val="12"/>
        <color theme="1"/>
        <rFont val="Times New Roman"/>
        <family val="1"/>
        <charset val="204"/>
      </rPr>
      <t>Мероприятие 3.1.2.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</si>
  <si>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3.1.3.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</si>
  <si>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</si>
  <si>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3.2.1.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</si>
  <si>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3.2.2.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</si>
  <si>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3.2.3.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</si>
  <si>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3.2.4.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</si>
  <si>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</si>
  <si>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</si>
  <si>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>Мероприятие 3.4.1.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</si>
  <si>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color theme="1"/>
        <rFont val="Times New Roman"/>
        <family val="1"/>
        <charset val="204"/>
      </rPr>
      <t xml:space="preserve">Мероприятие 3.4.2.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</si>
  <si>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</si>
  <si>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</si>
  <si>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</si>
  <si>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</si>
  <si>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</si>
  <si>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</si>
  <si>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</si>
  <si>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5.2.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</si>
  <si>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Подпрограмма 4.  Повышение эффективности управления государственными финансами Республики Адыгея</t>
  </si>
  <si>
    <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</si>
  <si>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4.1.1.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</si>
  <si>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4.1.2.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</si>
  <si>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 xml:space="preserve">Основное мероприятие 4.2.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</si>
  <si>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rFont val="Times New Roman"/>
        <family val="1"/>
        <charset val="204"/>
      </rPr>
      <t>Мероприятие 4.2.1.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</si>
  <si>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</si>
  <si>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</si>
  <si>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4.2.4.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</si>
  <si>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</si>
  <si>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4.2.6.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</si>
  <si>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4.2.7.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</si>
  <si>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</si>
  <si>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4.4.1.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</si>
  <si>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4.5.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</si>
  <si>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4.5.1.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</si>
  <si>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4.3.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</si>
  <si>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4.3.1.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</si>
  <si>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4.6.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</si>
  <si>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</si>
  <si>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 xml:space="preserve">Государственная программа Республики Адыгея  "Управление государственными финансами" на 2014 - 2020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</si>
  <si>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2014-2020 годы</t>
  </si>
  <si>
    <t>Подпрограмма 1. Долгосрочное финансовое планирование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</si>
  <si>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300 млн.рублей ( в соответствии с условиями соглашений с МФ РФ)</t>
  </si>
  <si>
    <r>
      <rPr>
        <i/>
        <sz val="12"/>
        <color theme="1"/>
        <rFont val="Times New Roman"/>
        <family val="1"/>
        <charset val="204"/>
      </rPr>
      <t>Мероприятие 4.6.1.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</si>
  <si>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t>Оплата услуг связи (Интернет)</t>
  </si>
  <si>
    <t>Отчет о ходе реализации государственной программы Республики Адыгея "Управление государственными финансами" на 2014-2020 годы  за  1 квартал 2018 года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</si>
  <si>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3.5.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</si>
  <si>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t>Основное мероприятие 3.4. Частичная компенсация дополнительных расходов на повышение оплаты труда работников бюджетной сферы</t>
  </si>
  <si>
    <r>
      <rPr>
        <i/>
        <sz val="12"/>
        <color theme="1"/>
        <rFont val="Times New Roman"/>
        <family val="1"/>
        <charset val="204"/>
      </rPr>
      <t>Основное мероприятие 2.5.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</si>
  <si>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2.5.1.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</si>
  <si>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2.5.2.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</si>
  <si>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t>Основное мероприятие 2.4. Повышение эффективности управления государственным долгом Респуублики Адыгея</t>
  </si>
  <si>
    <r>
      <rPr>
        <i/>
        <sz val="12"/>
        <color theme="1"/>
        <rFont val="Times New Roman"/>
        <family val="1"/>
        <charset val="204"/>
      </rPr>
      <t xml:space="preserve">Мероприятие 2.4.1. </t>
    </r>
    <r>
      <rPr>
        <sz val="12"/>
        <color theme="1"/>
        <rFont val="Times New Roman"/>
        <family val="1"/>
        <charset val="204"/>
      </rPr>
      <t>Присвоение и поддержание кредитных рейтингов Республики Адыгея и выпуск государственных ценных бумаг Республики Адыгея</t>
    </r>
  </si>
  <si>
    <t>Предусмотрено по программе в разрезе источников финансирования  на 2018 год (утверждено)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</si>
  <si>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</t>
    </r>
    <r>
      <rPr>
        <sz val="12"/>
        <color theme="1"/>
        <rFont val="Times New Roman"/>
        <family val="1"/>
        <charset val="204"/>
      </rPr>
      <t>2.4. Повышение эффективности управления государственным долгом Респуублики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</si>
  <si>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3.5.2.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</si>
  <si>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</si>
  <si>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3.6.1.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</si>
  <si>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</si>
  <si>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3.7.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</si>
  <si>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3.7.1.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</si>
  <si>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3.7.2.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</si>
  <si>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t>В отчетном периоде осуществлялось погашение начисленных процентов по долговым обязательствам  Республики  Адыгея</t>
  </si>
  <si>
    <t>Перечисление дотаций на выравнивание бюджетной обеспеченности муниципальных районов (городских округов), дотаций на выравнивание бюджетной обеспеченности поселений,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</si>
  <si>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                                                   </t>
  </si>
  <si>
    <t>Политика минимизации долговых рисков является адекватной и позволяет обеспечить как поддержание уровня долговой нагрузки на бюджет на экономически безопасном уровне, так и равномерное распределение во времени выплат по государственному долгу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</si>
  <si>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</si>
  <si>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Информация о долговых обязательствах представлялась в Минфин России ежемесячно до 10 числа, следующего за отчетным</t>
  </si>
  <si>
    <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</si>
  <si>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t xml:space="preserve">Государственная программа Республики Адыгея  "Управление государственными финансами" на 2014 - 2021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</si>
  <si>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2014-2021 годы</t>
  </si>
  <si>
    <r>
      <rPr>
        <i/>
        <sz val="12"/>
        <color theme="1"/>
        <rFont val="Times New Roman"/>
        <family val="1"/>
        <charset val="204"/>
      </rPr>
      <t>Основное мероприятие 3.4</t>
    </r>
    <r>
      <rPr>
        <sz val="12"/>
        <color theme="1"/>
        <rFont val="Times New Roman"/>
        <family val="1"/>
        <charset val="204"/>
      </rPr>
      <t>. Частичная компенсация  расходов на повышение оплаты труда работников бюджетной сферы</t>
    </r>
  </si>
  <si>
    <t>Отчет о ходе реализации государственной программы Республики Адыгея "Управление государственными финансами" на 2014-2021 годы  за  1 квартал  2019 года</t>
  </si>
  <si>
    <t xml:space="preserve">Предусмотрено по программе в разрезе источников финансирования  на 2019 год </t>
  </si>
  <si>
    <t xml:space="preserve">В 2019 году мероприятия по увеличению поступлений налоговых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25.09.2018 г № 263-р </t>
  </si>
  <si>
    <t xml:space="preserve"> Перечисление субсидии  на частичную компенсацию расходов на повышение оплаты труда работников бюджетной сферы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</si>
  <si>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2018 год, результаты  опубликованы на официальном сайте Министерства финансов Республики Адыгея www.minfin01-maykop.ru                   </t>
  </si>
  <si>
    <t xml:space="preserve">Подготовка Закона "О внесении изменений в Закон Республики Адыгея "О республиканском бюджете Республики Адыгея на 2019 год и на плановый период 2020 и 2021 годов" от 05.03.2019 № 217 </t>
  </si>
  <si>
    <t xml:space="preserve">  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2018 год,  результаты опубликованы на официальном сайте     www.minfin01-maykop.ru  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</si>
  <si>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проводился ежемесячно</t>
  </si>
  <si>
    <t xml:space="preserve">Осуществлялось перечисление дотаций бюджетам муниципальных районов (городских округов) на поддержку мер  по обеспечению  сбалансированности местных бюджетов 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</si>
</sst>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vertical="top" wrapText="1"/>
    </xf>
    <xf numFmtId="164" fontId="17" fillId="0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107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8" t="s">
        <v>2</v>
      </c>
      <c r="B5" s="78" t="s">
        <v>3</v>
      </c>
      <c r="C5" s="78" t="s">
        <v>4</v>
      </c>
      <c r="D5" s="78"/>
      <c r="E5" s="78"/>
      <c r="F5" s="78"/>
      <c r="G5" s="78"/>
      <c r="H5" s="78" t="s">
        <v>5</v>
      </c>
      <c r="I5" s="78"/>
      <c r="J5" s="78"/>
      <c r="K5" s="78"/>
      <c r="L5" s="78"/>
      <c r="M5" s="79" t="s">
        <v>6</v>
      </c>
    </row>
    <row r="6" spans="1:13" ht="33.75" customHeight="1">
      <c r="A6" s="78"/>
      <c r="B6" s="78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9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80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81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2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4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5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6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C31" sqref="C31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4" t="s">
        <v>1</v>
      </c>
      <c r="B5" s="84" t="s">
        <v>2</v>
      </c>
      <c r="C5" s="84" t="s">
        <v>3</v>
      </c>
      <c r="D5" s="84" t="s">
        <v>4</v>
      </c>
      <c r="E5" s="84"/>
      <c r="F5" s="84"/>
      <c r="G5" s="84"/>
      <c r="H5" s="84"/>
      <c r="I5" s="84" t="s">
        <v>5</v>
      </c>
      <c r="J5" s="84"/>
      <c r="K5" s="84"/>
      <c r="L5" s="84"/>
      <c r="M5" s="84"/>
      <c r="N5" s="85" t="s">
        <v>6</v>
      </c>
    </row>
    <row r="6" spans="1:14" ht="47.25" customHeight="1">
      <c r="A6" s="84"/>
      <c r="B6" s="84"/>
      <c r="C6" s="84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5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3"/>
  <sheetViews>
    <sheetView topLeftCell="A45" workbookViewId="0">
      <selection activeCell="A32" sqref="A32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179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8" t="s">
        <v>2</v>
      </c>
      <c r="B6" s="78" t="s">
        <v>3</v>
      </c>
      <c r="C6" s="78" t="s">
        <v>187</v>
      </c>
      <c r="D6" s="78"/>
      <c r="E6" s="78"/>
      <c r="F6" s="78"/>
      <c r="G6" s="78"/>
      <c r="H6" s="78" t="s">
        <v>113</v>
      </c>
      <c r="I6" s="78"/>
      <c r="J6" s="78"/>
      <c r="K6" s="78"/>
      <c r="L6" s="78"/>
      <c r="M6" s="79" t="s">
        <v>6</v>
      </c>
    </row>
    <row r="7" spans="1:13" ht="36.75" customHeight="1">
      <c r="A7" s="78"/>
      <c r="B7" s="78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9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80" t="s">
        <v>173</v>
      </c>
      <c r="B9" s="35" t="s">
        <v>24</v>
      </c>
      <c r="C9" s="22">
        <f>C10+C11</f>
        <v>1228938.0999999999</v>
      </c>
      <c r="D9" s="22">
        <v>0</v>
      </c>
      <c r="E9" s="22">
        <f>E10+E11</f>
        <v>1228938.0999999999</v>
      </c>
      <c r="F9" s="22">
        <v>0</v>
      </c>
      <c r="G9" s="22">
        <v>0</v>
      </c>
      <c r="H9" s="22">
        <f>H10+H11</f>
        <v>297549.8</v>
      </c>
      <c r="I9" s="22">
        <v>0</v>
      </c>
      <c r="J9" s="22">
        <f>J10+J11</f>
        <v>297549.8</v>
      </c>
      <c r="K9" s="22">
        <v>0</v>
      </c>
      <c r="L9" s="22">
        <v>0</v>
      </c>
      <c r="M9" s="21"/>
    </row>
    <row r="10" spans="1:13" s="10" customFormat="1" ht="44.25" customHeight="1">
      <c r="A10" s="81"/>
      <c r="B10" s="59" t="s">
        <v>18</v>
      </c>
      <c r="C10" s="32">
        <f>C25+C36+C58+C82</f>
        <v>1222129.0999999999</v>
      </c>
      <c r="D10" s="22">
        <v>0</v>
      </c>
      <c r="E10" s="32">
        <f>E25+E36+E58+E82</f>
        <v>1222129.0999999999</v>
      </c>
      <c r="F10" s="22">
        <v>0</v>
      </c>
      <c r="G10" s="22">
        <v>0</v>
      </c>
      <c r="H10" s="32">
        <f>H25+H36+H58+H82</f>
        <v>295952.7</v>
      </c>
      <c r="I10" s="22">
        <v>0</v>
      </c>
      <c r="J10" s="32">
        <f>J25+J36+J58+J82</f>
        <v>295952.7</v>
      </c>
      <c r="K10" s="22">
        <v>0</v>
      </c>
      <c r="L10" s="22">
        <v>0</v>
      </c>
      <c r="M10" s="53"/>
    </row>
    <row r="11" spans="1:13" s="10" customFormat="1" ht="104.25" customHeight="1">
      <c r="A11" s="82"/>
      <c r="B11" s="61" t="s">
        <v>23</v>
      </c>
      <c r="C11" s="32">
        <v>6809</v>
      </c>
      <c r="D11" s="22">
        <v>0</v>
      </c>
      <c r="E11" s="32">
        <v>6809</v>
      </c>
      <c r="F11" s="22">
        <v>0</v>
      </c>
      <c r="G11" s="22">
        <v>0</v>
      </c>
      <c r="H11" s="32">
        <v>1597.1</v>
      </c>
      <c r="I11" s="22">
        <v>0</v>
      </c>
      <c r="J11" s="32">
        <v>1597.1</v>
      </c>
      <c r="K11" s="22">
        <v>0</v>
      </c>
      <c r="L11" s="22">
        <v>0</v>
      </c>
      <c r="M11" s="53"/>
    </row>
    <row r="12" spans="1:13" ht="42.75" customHeight="1">
      <c r="A12" s="38" t="s">
        <v>175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39" t="s">
        <v>121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3" ht="47.25" customHeight="1">
      <c r="A17" s="19" t="s">
        <v>29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71.25" customHeight="1">
      <c r="A18" s="19" t="s">
        <v>30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5"/>
    </row>
    <row r="19" spans="1:13" ht="90.75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3" ht="47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99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3" ht="65.25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3" ht="48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91.5" customHeight="1">
      <c r="A24" s="19" t="s">
        <v>114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3" ht="47.25" customHeight="1">
      <c r="A25" s="50" t="s">
        <v>125</v>
      </c>
      <c r="B25" s="36" t="s">
        <v>18</v>
      </c>
      <c r="C25" s="24">
        <f>C29+C31</f>
        <v>195000</v>
      </c>
      <c r="D25" s="26">
        <v>0</v>
      </c>
      <c r="E25" s="24">
        <f>E29+E31</f>
        <v>195000</v>
      </c>
      <c r="F25" s="22">
        <v>0</v>
      </c>
      <c r="G25" s="22">
        <v>0</v>
      </c>
      <c r="H25" s="24">
        <f>H29+H31</f>
        <v>31130.3</v>
      </c>
      <c r="I25" s="22">
        <v>0</v>
      </c>
      <c r="J25" s="24">
        <f>J29+J31</f>
        <v>31130.3</v>
      </c>
      <c r="K25" s="22">
        <v>0</v>
      </c>
      <c r="L25" s="22">
        <v>0</v>
      </c>
      <c r="M25" s="56"/>
    </row>
    <row r="26" spans="1:13" ht="55.5" customHeight="1">
      <c r="A26" s="18" t="s">
        <v>126</v>
      </c>
      <c r="B26" s="40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6"/>
    </row>
    <row r="27" spans="1:13" ht="47.25">
      <c r="A27" s="18" t="s">
        <v>127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63">
      <c r="A28" s="18" t="s">
        <v>128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45">
      <c r="A29" s="18" t="s">
        <v>129</v>
      </c>
      <c r="B29" s="40" t="s">
        <v>18</v>
      </c>
      <c r="C29" s="25">
        <f>C30</f>
        <v>194816.3</v>
      </c>
      <c r="D29" s="23">
        <v>0</v>
      </c>
      <c r="E29" s="25">
        <f>E30</f>
        <v>194816.3</v>
      </c>
      <c r="F29" s="23">
        <v>0</v>
      </c>
      <c r="G29" s="23">
        <v>0</v>
      </c>
      <c r="H29" s="25">
        <f>H30</f>
        <v>30950.3</v>
      </c>
      <c r="I29" s="23">
        <v>0</v>
      </c>
      <c r="J29" s="25">
        <f>J30</f>
        <v>30950.3</v>
      </c>
      <c r="K29" s="23">
        <v>0</v>
      </c>
      <c r="L29" s="23">
        <v>0</v>
      </c>
      <c r="M29" s="56"/>
    </row>
    <row r="30" spans="1:13" ht="111.75" customHeight="1">
      <c r="A30" s="18" t="s">
        <v>130</v>
      </c>
      <c r="B30" s="40" t="s">
        <v>18</v>
      </c>
      <c r="C30" s="25">
        <v>194816.3</v>
      </c>
      <c r="D30" s="23">
        <v>0</v>
      </c>
      <c r="E30" s="25">
        <v>194816.3</v>
      </c>
      <c r="F30" s="23">
        <v>0</v>
      </c>
      <c r="G30" s="23">
        <v>0</v>
      </c>
      <c r="H30" s="25">
        <v>30950.3</v>
      </c>
      <c r="I30" s="23">
        <v>0</v>
      </c>
      <c r="J30" s="25">
        <v>30950.3</v>
      </c>
      <c r="K30" s="23">
        <v>0</v>
      </c>
      <c r="L30" s="23">
        <v>0</v>
      </c>
      <c r="M30" s="71" t="s">
        <v>176</v>
      </c>
    </row>
    <row r="31" spans="1:13" ht="46.5" customHeight="1">
      <c r="A31" s="18" t="s">
        <v>185</v>
      </c>
      <c r="B31" s="40" t="s">
        <v>18</v>
      </c>
      <c r="C31" s="25">
        <v>183.7</v>
      </c>
      <c r="D31" s="23">
        <v>0</v>
      </c>
      <c r="E31" s="25">
        <v>183.7</v>
      </c>
      <c r="F31" s="23">
        <v>0</v>
      </c>
      <c r="G31" s="23">
        <v>0</v>
      </c>
      <c r="H31" s="25">
        <v>180</v>
      </c>
      <c r="I31" s="23">
        <v>0</v>
      </c>
      <c r="J31" s="25">
        <v>180</v>
      </c>
      <c r="K31" s="23">
        <v>0</v>
      </c>
      <c r="L31" s="23">
        <v>0</v>
      </c>
      <c r="M31" s="71"/>
    </row>
    <row r="32" spans="1:13" ht="51.75" customHeight="1">
      <c r="A32" s="18" t="s">
        <v>186</v>
      </c>
      <c r="B32" s="40" t="s">
        <v>18</v>
      </c>
      <c r="C32" s="25">
        <v>183.7</v>
      </c>
      <c r="D32" s="23">
        <v>0</v>
      </c>
      <c r="E32" s="25">
        <v>183.7</v>
      </c>
      <c r="F32" s="23">
        <v>0</v>
      </c>
      <c r="G32" s="23">
        <v>0</v>
      </c>
      <c r="H32" s="25">
        <v>180</v>
      </c>
      <c r="I32" s="23">
        <v>0</v>
      </c>
      <c r="J32" s="25">
        <v>180</v>
      </c>
      <c r="K32" s="23">
        <v>0</v>
      </c>
      <c r="L32" s="23">
        <v>0</v>
      </c>
      <c r="M32" s="71"/>
    </row>
    <row r="33" spans="1:13" ht="47.25">
      <c r="A33" s="18" t="s">
        <v>182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56"/>
    </row>
    <row r="34" spans="1:13" ht="63">
      <c r="A34" s="18" t="s">
        <v>183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67"/>
    </row>
    <row r="35" spans="1:13" ht="97.5" customHeight="1">
      <c r="A35" s="18" t="s">
        <v>184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 t="s">
        <v>102</v>
      </c>
    </row>
    <row r="36" spans="1:13" ht="67.5" customHeight="1">
      <c r="A36" s="51" t="s">
        <v>131</v>
      </c>
      <c r="B36" s="36" t="s">
        <v>18</v>
      </c>
      <c r="C36" s="24">
        <f>C41+C46+C49+C48</f>
        <v>986863.9</v>
      </c>
      <c r="D36" s="22">
        <v>0</v>
      </c>
      <c r="E36" s="24">
        <f>E41+E46+E49+E48</f>
        <v>986863.9</v>
      </c>
      <c r="F36" s="22">
        <v>0</v>
      </c>
      <c r="G36" s="22">
        <v>0</v>
      </c>
      <c r="H36" s="24">
        <f>H41+H46+H49+H48</f>
        <v>256296.10000000003</v>
      </c>
      <c r="I36" s="22">
        <v>0</v>
      </c>
      <c r="J36" s="24">
        <f>J41+J46+J49+J48</f>
        <v>256296.10000000003</v>
      </c>
      <c r="K36" s="22">
        <v>0</v>
      </c>
      <c r="L36" s="22">
        <v>0</v>
      </c>
      <c r="M36" s="56"/>
    </row>
    <row r="37" spans="1:13" ht="99" customHeight="1">
      <c r="A37" s="18" t="s">
        <v>132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118.5" customHeight="1">
      <c r="A38" s="18" t="s">
        <v>133</v>
      </c>
      <c r="B38" s="40"/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96.75" customHeight="1">
      <c r="A39" s="18" t="s">
        <v>134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87.75" customHeight="1">
      <c r="A40" s="52" t="s">
        <v>135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47.25">
      <c r="A41" s="18" t="s">
        <v>136</v>
      </c>
      <c r="B41" s="40" t="s">
        <v>18</v>
      </c>
      <c r="C41" s="25">
        <f>C43+C44+C45</f>
        <v>861863.9</v>
      </c>
      <c r="D41" s="23">
        <v>0</v>
      </c>
      <c r="E41" s="25">
        <f>E43+E44+E45</f>
        <v>861863.9</v>
      </c>
      <c r="F41" s="23">
        <v>0</v>
      </c>
      <c r="G41" s="23">
        <v>0</v>
      </c>
      <c r="H41" s="25">
        <f>H43+H44+H45</f>
        <v>226296.10000000003</v>
      </c>
      <c r="I41" s="23">
        <v>0</v>
      </c>
      <c r="J41" s="25">
        <f>J43+J44+J45</f>
        <v>226296.10000000003</v>
      </c>
      <c r="K41" s="23">
        <v>0</v>
      </c>
      <c r="L41" s="23">
        <v>0</v>
      </c>
      <c r="M41" s="56"/>
    </row>
    <row r="42" spans="1:13" ht="96.75" customHeight="1">
      <c r="A42" s="18" t="s">
        <v>137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51">
      <c r="A43" s="18" t="s">
        <v>138</v>
      </c>
      <c r="B43" s="40" t="s">
        <v>18</v>
      </c>
      <c r="C43" s="25">
        <v>826320</v>
      </c>
      <c r="D43" s="23">
        <v>0</v>
      </c>
      <c r="E43" s="25">
        <v>826320</v>
      </c>
      <c r="F43" s="23">
        <v>0</v>
      </c>
      <c r="G43" s="23">
        <v>0</v>
      </c>
      <c r="H43" s="25">
        <v>217410.2</v>
      </c>
      <c r="I43" s="23">
        <v>0</v>
      </c>
      <c r="J43" s="25">
        <v>217410.2</v>
      </c>
      <c r="K43" s="23">
        <v>0</v>
      </c>
      <c r="L43" s="23">
        <v>0</v>
      </c>
      <c r="M43" s="56" t="s">
        <v>93</v>
      </c>
    </row>
    <row r="44" spans="1:13" ht="47.25">
      <c r="A44" s="18" t="s">
        <v>139</v>
      </c>
      <c r="B44" s="40" t="s">
        <v>18</v>
      </c>
      <c r="C44" s="25">
        <v>14258.9</v>
      </c>
      <c r="D44" s="23">
        <v>0</v>
      </c>
      <c r="E44" s="25">
        <v>14258.9</v>
      </c>
      <c r="F44" s="23">
        <v>0</v>
      </c>
      <c r="G44" s="23">
        <v>0</v>
      </c>
      <c r="H44" s="25">
        <v>3564.7</v>
      </c>
      <c r="I44" s="23">
        <v>0</v>
      </c>
      <c r="J44" s="25">
        <v>3564.7</v>
      </c>
      <c r="K44" s="23">
        <v>0</v>
      </c>
      <c r="L44" s="23">
        <v>0</v>
      </c>
      <c r="M44" s="56" t="s">
        <v>94</v>
      </c>
    </row>
    <row r="45" spans="1:13" ht="78.75" customHeight="1">
      <c r="A45" s="18" t="s">
        <v>140</v>
      </c>
      <c r="B45" s="40" t="s">
        <v>18</v>
      </c>
      <c r="C45" s="25">
        <v>21285</v>
      </c>
      <c r="D45" s="23">
        <v>0</v>
      </c>
      <c r="E45" s="25">
        <v>21285</v>
      </c>
      <c r="F45" s="23">
        <v>0</v>
      </c>
      <c r="G45" s="23">
        <v>0</v>
      </c>
      <c r="H45" s="25">
        <v>5321.2</v>
      </c>
      <c r="I45" s="23">
        <v>0</v>
      </c>
      <c r="J45" s="25">
        <v>5321.2</v>
      </c>
      <c r="K45" s="23">
        <v>0</v>
      </c>
      <c r="L45" s="23">
        <v>0</v>
      </c>
      <c r="M45" s="56" t="s">
        <v>119</v>
      </c>
    </row>
    <row r="46" spans="1:13" ht="47.25">
      <c r="A46" s="18" t="s">
        <v>141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9">
        <v>0</v>
      </c>
      <c r="I46" s="23">
        <v>0</v>
      </c>
      <c r="J46" s="29">
        <v>0</v>
      </c>
      <c r="K46" s="23">
        <v>0</v>
      </c>
      <c r="L46" s="23">
        <v>0</v>
      </c>
      <c r="M46" s="56"/>
    </row>
    <row r="47" spans="1:13" ht="76.5" customHeight="1">
      <c r="A47" s="18" t="s">
        <v>142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60.75" customHeight="1">
      <c r="A48" s="18" t="s">
        <v>181</v>
      </c>
      <c r="B48" s="40" t="s">
        <v>18</v>
      </c>
      <c r="C48" s="23">
        <v>120000</v>
      </c>
      <c r="D48" s="23">
        <v>0</v>
      </c>
      <c r="E48" s="23">
        <v>120000</v>
      </c>
      <c r="F48" s="23">
        <v>0</v>
      </c>
      <c r="G48" s="23">
        <v>0</v>
      </c>
      <c r="H48" s="29">
        <v>30000</v>
      </c>
      <c r="I48" s="23">
        <v>0</v>
      </c>
      <c r="J48" s="29">
        <v>30000</v>
      </c>
      <c r="K48" s="23">
        <v>0</v>
      </c>
      <c r="L48" s="23">
        <v>0</v>
      </c>
      <c r="M48" s="56"/>
    </row>
    <row r="49" spans="1:13" ht="63">
      <c r="A49" s="18" t="s">
        <v>180</v>
      </c>
      <c r="B49" s="40" t="s">
        <v>18</v>
      </c>
      <c r="C49" s="29">
        <v>5000</v>
      </c>
      <c r="D49" s="23">
        <v>0</v>
      </c>
      <c r="E49" s="29">
        <v>5000</v>
      </c>
      <c r="F49" s="23">
        <v>0</v>
      </c>
      <c r="G49" s="23">
        <v>0</v>
      </c>
      <c r="H49" s="29">
        <v>0</v>
      </c>
      <c r="I49" s="23">
        <v>0</v>
      </c>
      <c r="J49" s="29">
        <v>0</v>
      </c>
      <c r="K49" s="23">
        <v>0</v>
      </c>
      <c r="L49" s="23">
        <v>0</v>
      </c>
      <c r="M49" s="56"/>
    </row>
    <row r="50" spans="1:13" ht="128.25" customHeight="1">
      <c r="A50" s="69" t="s">
        <v>143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/>
    </row>
    <row r="51" spans="1:13" ht="66.75" customHeight="1">
      <c r="A51" s="18" t="s">
        <v>144</v>
      </c>
      <c r="B51" s="40" t="s">
        <v>18</v>
      </c>
      <c r="C51" s="29">
        <v>5000</v>
      </c>
      <c r="D51" s="23">
        <v>0</v>
      </c>
      <c r="E51" s="29">
        <v>5000</v>
      </c>
      <c r="F51" s="23">
        <v>0</v>
      </c>
      <c r="G51" s="23">
        <v>0</v>
      </c>
      <c r="H51" s="29">
        <v>0</v>
      </c>
      <c r="I51" s="23">
        <v>0</v>
      </c>
      <c r="J51" s="29">
        <v>0</v>
      </c>
      <c r="K51" s="23">
        <v>0</v>
      </c>
      <c r="L51" s="23">
        <v>0</v>
      </c>
      <c r="M51" s="56"/>
    </row>
    <row r="52" spans="1:13" ht="66.75" customHeight="1">
      <c r="A52" s="18" t="s">
        <v>145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110.25">
      <c r="A53" s="18" t="s">
        <v>146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63">
      <c r="A54" s="18" t="s">
        <v>147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" customHeight="1">
      <c r="A55" s="47" t="s">
        <v>148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116.25" customHeight="1">
      <c r="A56" s="52" t="s">
        <v>149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7"/>
    </row>
    <row r="57" spans="1:13" ht="125.25" customHeight="1">
      <c r="A57" s="18" t="s">
        <v>150</v>
      </c>
      <c r="B57" s="40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57" t="s">
        <v>122</v>
      </c>
    </row>
    <row r="58" spans="1:13" ht="69.75" customHeight="1">
      <c r="A58" s="38" t="s">
        <v>153</v>
      </c>
      <c r="B58" s="36" t="s">
        <v>18</v>
      </c>
      <c r="C58" s="22">
        <v>8720</v>
      </c>
      <c r="D58" s="22">
        <v>0</v>
      </c>
      <c r="E58" s="22">
        <v>8720</v>
      </c>
      <c r="F58" s="22">
        <v>0</v>
      </c>
      <c r="G58" s="22">
        <v>0</v>
      </c>
      <c r="H58" s="22">
        <v>129.5</v>
      </c>
      <c r="I58" s="22">
        <v>0</v>
      </c>
      <c r="J58" s="22">
        <v>129.5</v>
      </c>
      <c r="K58" s="22">
        <v>0</v>
      </c>
      <c r="L58" s="22">
        <v>0</v>
      </c>
      <c r="M58" s="54"/>
    </row>
    <row r="59" spans="1:13" ht="63">
      <c r="A59" s="44" t="s">
        <v>154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4"/>
    </row>
    <row r="60" spans="1:13" ht="63">
      <c r="A60" s="44" t="s">
        <v>155</v>
      </c>
      <c r="B60" s="40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56"/>
    </row>
    <row r="61" spans="1:13" ht="99.75" customHeight="1">
      <c r="A61" s="41" t="s">
        <v>156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63">
      <c r="A62" s="45" t="s">
        <v>157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98.25" customHeight="1">
      <c r="A63" s="45" t="s">
        <v>158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 t="s">
        <v>123</v>
      </c>
    </row>
    <row r="64" spans="1:13" ht="78.75">
      <c r="A64" s="19" t="s">
        <v>159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/>
      <c r="J64" s="23">
        <v>0</v>
      </c>
      <c r="K64" s="23">
        <v>0</v>
      </c>
      <c r="L64" s="23">
        <v>0</v>
      </c>
      <c r="M64" s="56"/>
    </row>
    <row r="65" spans="1:13" ht="94.5">
      <c r="A65" s="19" t="s">
        <v>160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63">
      <c r="A66" s="19" t="s">
        <v>161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51">
      <c r="A67" s="19" t="s">
        <v>162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 t="s">
        <v>124</v>
      </c>
    </row>
    <row r="68" spans="1:13" ht="45">
      <c r="A68" s="19" t="s">
        <v>163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99</v>
      </c>
    </row>
    <row r="69" spans="1:13" ht="130.5" customHeight="1">
      <c r="A69" s="19" t="s">
        <v>164</v>
      </c>
      <c r="B69" s="40"/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 t="s">
        <v>120</v>
      </c>
    </row>
    <row r="70" spans="1:13" ht="84" customHeight="1">
      <c r="A70" s="44" t="s">
        <v>169</v>
      </c>
      <c r="B70" s="40" t="s">
        <v>18</v>
      </c>
      <c r="C70" s="23">
        <v>8720</v>
      </c>
      <c r="D70" s="23">
        <v>0</v>
      </c>
      <c r="E70" s="23">
        <v>8720</v>
      </c>
      <c r="F70" s="23">
        <v>0</v>
      </c>
      <c r="G70" s="23">
        <v>0</v>
      </c>
      <c r="H70" s="23">
        <v>129.5</v>
      </c>
      <c r="I70" s="23">
        <v>0</v>
      </c>
      <c r="J70" s="23">
        <v>129.5</v>
      </c>
      <c r="K70" s="23">
        <v>0</v>
      </c>
      <c r="L70" s="23">
        <v>0</v>
      </c>
      <c r="M70" s="56"/>
    </row>
    <row r="71" spans="1:13" ht="83.25" customHeight="1">
      <c r="A71" s="68" t="s">
        <v>170</v>
      </c>
      <c r="B71" s="40" t="s">
        <v>18</v>
      </c>
      <c r="C71" s="23">
        <v>8720</v>
      </c>
      <c r="D71" s="23">
        <v>0</v>
      </c>
      <c r="E71" s="23">
        <v>8720</v>
      </c>
      <c r="F71" s="23">
        <v>0</v>
      </c>
      <c r="G71" s="23">
        <v>0</v>
      </c>
      <c r="H71" s="23">
        <v>129.5</v>
      </c>
      <c r="I71" s="23">
        <v>0</v>
      </c>
      <c r="J71" s="23">
        <v>129.5</v>
      </c>
      <c r="K71" s="23">
        <v>0</v>
      </c>
      <c r="L71" s="23">
        <v>0</v>
      </c>
      <c r="M71" s="56" t="s">
        <v>178</v>
      </c>
    </row>
    <row r="72" spans="1:13" ht="51" customHeight="1">
      <c r="A72" s="48" t="s">
        <v>165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/>
    </row>
    <row r="73" spans="1:13" ht="63">
      <c r="A73" s="46" t="s">
        <v>166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61.5" customHeight="1">
      <c r="A74" s="46" t="s">
        <v>167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 t="s">
        <v>115</v>
      </c>
    </row>
    <row r="75" spans="1:13" ht="115.5" customHeight="1">
      <c r="A75" s="46" t="s">
        <v>168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47.25">
      <c r="A76" s="46" t="s">
        <v>171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/>
    </row>
    <row r="77" spans="1:13" ht="100.5" customHeight="1">
      <c r="A77" s="46" t="s">
        <v>177</v>
      </c>
      <c r="B77" s="40" t="s">
        <v>18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70"/>
    </row>
    <row r="78" spans="1:13" ht="63">
      <c r="A78" s="49" t="s">
        <v>172</v>
      </c>
      <c r="B78" s="40" t="s">
        <v>18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56" t="s">
        <v>116</v>
      </c>
    </row>
    <row r="79" spans="1:13">
      <c r="A79" s="74" t="s">
        <v>174</v>
      </c>
      <c r="B79" s="58" t="s">
        <v>24</v>
      </c>
      <c r="C79" s="32">
        <f t="shared" ref="C79" si="0">C80+C81</f>
        <v>38354.199999999997</v>
      </c>
      <c r="D79" s="22">
        <v>0</v>
      </c>
      <c r="E79" s="32">
        <f t="shared" ref="E79" si="1">E80+E81</f>
        <v>38354.199999999997</v>
      </c>
      <c r="F79" s="22">
        <v>0</v>
      </c>
      <c r="G79" s="22">
        <v>0</v>
      </c>
      <c r="H79" s="32">
        <f t="shared" ref="H79" si="2">H80+H81</f>
        <v>9993.9</v>
      </c>
      <c r="I79" s="22">
        <v>0</v>
      </c>
      <c r="J79" s="32">
        <f t="shared" ref="J79" si="3">J80+J81</f>
        <v>9993.9</v>
      </c>
      <c r="K79" s="22">
        <v>0</v>
      </c>
      <c r="L79" s="22">
        <v>0</v>
      </c>
      <c r="M79" s="56"/>
    </row>
    <row r="80" spans="1:13" ht="38.25">
      <c r="A80" s="75"/>
      <c r="B80" s="59" t="s">
        <v>18</v>
      </c>
      <c r="C80" s="32">
        <f t="shared" ref="C80" si="4">C82</f>
        <v>31545.200000000001</v>
      </c>
      <c r="D80" s="22">
        <v>0</v>
      </c>
      <c r="E80" s="32">
        <f t="shared" ref="E80" si="5">E82</f>
        <v>31545.200000000001</v>
      </c>
      <c r="F80" s="22">
        <v>0</v>
      </c>
      <c r="G80" s="22">
        <v>0</v>
      </c>
      <c r="H80" s="32">
        <v>8396.7999999999993</v>
      </c>
      <c r="I80" s="22">
        <v>0</v>
      </c>
      <c r="J80" s="32">
        <v>8396.7999999999993</v>
      </c>
      <c r="K80" s="22">
        <v>0</v>
      </c>
      <c r="L80" s="22">
        <v>0</v>
      </c>
      <c r="M80" s="56"/>
    </row>
    <row r="81" spans="1:13" ht="102">
      <c r="A81" s="76"/>
      <c r="B81" s="60" t="s">
        <v>23</v>
      </c>
      <c r="C81" s="32">
        <f t="shared" ref="C81" si="6">C83</f>
        <v>6809</v>
      </c>
      <c r="D81" s="22">
        <v>0</v>
      </c>
      <c r="E81" s="32">
        <f t="shared" ref="E81" si="7">E83</f>
        <v>6809</v>
      </c>
      <c r="F81" s="22">
        <v>0</v>
      </c>
      <c r="G81" s="22">
        <v>0</v>
      </c>
      <c r="H81" s="32">
        <f t="shared" ref="H81" si="8">H83</f>
        <v>1597.1</v>
      </c>
      <c r="I81" s="22">
        <v>0</v>
      </c>
      <c r="J81" s="32">
        <f t="shared" ref="J81" si="9">J83</f>
        <v>1597.1</v>
      </c>
      <c r="K81" s="22">
        <v>0</v>
      </c>
      <c r="L81" s="22">
        <v>0</v>
      </c>
      <c r="M81" s="56"/>
    </row>
    <row r="82" spans="1:13" ht="51">
      <c r="A82" s="18" t="s">
        <v>151</v>
      </c>
      <c r="B82" s="40" t="s">
        <v>18</v>
      </c>
      <c r="C82" s="29">
        <v>31545.200000000001</v>
      </c>
      <c r="D82" s="23">
        <v>0</v>
      </c>
      <c r="E82" s="29">
        <v>31545.200000000001</v>
      </c>
      <c r="F82" s="23">
        <v>0</v>
      </c>
      <c r="G82" s="23">
        <v>0</v>
      </c>
      <c r="H82" s="31">
        <v>8396.7999999999993</v>
      </c>
      <c r="I82" s="23">
        <v>0</v>
      </c>
      <c r="J82" s="31">
        <v>8396.7999999999993</v>
      </c>
      <c r="K82" s="23">
        <v>0</v>
      </c>
      <c r="L82" s="23">
        <v>0</v>
      </c>
      <c r="M82" s="56" t="s">
        <v>117</v>
      </c>
    </row>
    <row r="83" spans="1:13" ht="150">
      <c r="A83" s="19" t="s">
        <v>152</v>
      </c>
      <c r="B83" s="37" t="s">
        <v>23</v>
      </c>
      <c r="C83" s="29">
        <v>6809</v>
      </c>
      <c r="D83" s="23">
        <v>0</v>
      </c>
      <c r="E83" s="29">
        <v>6809</v>
      </c>
      <c r="F83" s="23">
        <v>0</v>
      </c>
      <c r="G83" s="23">
        <v>0</v>
      </c>
      <c r="H83" s="29">
        <v>1597.1</v>
      </c>
      <c r="I83" s="23">
        <v>0</v>
      </c>
      <c r="J83" s="29">
        <v>1597.1</v>
      </c>
      <c r="K83" s="23">
        <v>0</v>
      </c>
      <c r="L83" s="23">
        <v>0</v>
      </c>
      <c r="M83" s="56" t="s">
        <v>118</v>
      </c>
    </row>
  </sheetData>
  <mergeCells count="8">
    <mergeCell ref="A79:A81"/>
    <mergeCell ref="A9:A11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0"/>
  <sheetViews>
    <sheetView tabSelected="1" topLeftCell="A3" workbookViewId="0">
      <selection activeCell="M45" sqref="M45"/>
    </sheetView>
  </sheetViews>
  <sheetFormatPr defaultRowHeight="15.75"/>
  <cols>
    <col min="1" max="1" width="49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8.5703125" style="1" customWidth="1"/>
    <col min="7" max="7" width="7.140625" style="1" customWidth="1"/>
    <col min="8" max="8" width="11.140625" style="1" customWidth="1"/>
    <col min="9" max="9" width="8.28515625" style="1" customWidth="1"/>
    <col min="10" max="10" width="12.42578125" style="1" customWidth="1"/>
    <col min="11" max="11" width="12.140625" style="1" customWidth="1"/>
    <col min="12" max="12" width="10" style="1" customWidth="1"/>
    <col min="13" max="13" width="38.2851562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206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8" t="s">
        <v>2</v>
      </c>
      <c r="B6" s="78" t="s">
        <v>3</v>
      </c>
      <c r="C6" s="78" t="s">
        <v>207</v>
      </c>
      <c r="D6" s="78"/>
      <c r="E6" s="78"/>
      <c r="F6" s="78"/>
      <c r="G6" s="78"/>
      <c r="H6" s="78" t="s">
        <v>113</v>
      </c>
      <c r="I6" s="78"/>
      <c r="J6" s="78"/>
      <c r="K6" s="78"/>
      <c r="L6" s="78"/>
      <c r="M6" s="79" t="s">
        <v>6</v>
      </c>
    </row>
    <row r="7" spans="1:13" ht="36.75" customHeight="1">
      <c r="A7" s="78"/>
      <c r="B7" s="78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9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80" t="s">
        <v>203</v>
      </c>
      <c r="B9" s="35" t="s">
        <v>24</v>
      </c>
      <c r="C9" s="22">
        <f>E9+F9</f>
        <v>1796312.1</v>
      </c>
      <c r="D9" s="22">
        <v>0</v>
      </c>
      <c r="E9" s="22">
        <f>E10+E11</f>
        <v>1785785.8</v>
      </c>
      <c r="F9" s="22">
        <f>F10</f>
        <v>10526.3</v>
      </c>
      <c r="G9" s="22">
        <v>0</v>
      </c>
      <c r="H9" s="22">
        <f>J9+K9</f>
        <v>581448.6</v>
      </c>
      <c r="I9" s="22">
        <v>0</v>
      </c>
      <c r="J9" s="22">
        <f>J10+J11</f>
        <v>570922.29999999993</v>
      </c>
      <c r="K9" s="22">
        <f>K10</f>
        <v>10526.3</v>
      </c>
      <c r="L9" s="22">
        <v>0</v>
      </c>
      <c r="M9" s="21"/>
    </row>
    <row r="10" spans="1:13" s="10" customFormat="1" ht="44.25" customHeight="1">
      <c r="A10" s="81"/>
      <c r="B10" s="59" t="s">
        <v>18</v>
      </c>
      <c r="C10" s="32">
        <f>E10+F10</f>
        <v>1788062.6</v>
      </c>
      <c r="D10" s="22">
        <v>0</v>
      </c>
      <c r="E10" s="32">
        <f>E25+E36+E57+E80</f>
        <v>1777536.3</v>
      </c>
      <c r="F10" s="22">
        <f>F36</f>
        <v>10526.3</v>
      </c>
      <c r="G10" s="22">
        <v>0</v>
      </c>
      <c r="H10" s="32">
        <f>H25+H36+H57+H80</f>
        <v>579890.5</v>
      </c>
      <c r="I10" s="22">
        <v>0</v>
      </c>
      <c r="J10" s="32">
        <f>J25+J36+J57+J80</f>
        <v>569364.19999999995</v>
      </c>
      <c r="K10" s="22">
        <f>K36</f>
        <v>10526.3</v>
      </c>
      <c r="L10" s="22">
        <v>0</v>
      </c>
      <c r="M10" s="53"/>
    </row>
    <row r="11" spans="1:13" s="10" customFormat="1" ht="104.25" customHeight="1">
      <c r="A11" s="82"/>
      <c r="B11" s="61" t="s">
        <v>23</v>
      </c>
      <c r="C11" s="32">
        <v>8249.5</v>
      </c>
      <c r="D11" s="23">
        <v>0</v>
      </c>
      <c r="E11" s="32">
        <v>8249.5</v>
      </c>
      <c r="F11" s="23">
        <v>0</v>
      </c>
      <c r="G11" s="22">
        <v>0</v>
      </c>
      <c r="H11" s="32">
        <v>1558.1</v>
      </c>
      <c r="I11" s="22">
        <v>0</v>
      </c>
      <c r="J11" s="32">
        <v>1558.1</v>
      </c>
      <c r="K11" s="22">
        <v>0</v>
      </c>
      <c r="L11" s="22">
        <v>0</v>
      </c>
      <c r="M11" s="53"/>
    </row>
    <row r="12" spans="1:13" ht="42.75" customHeight="1">
      <c r="A12" s="38" t="s">
        <v>175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100.5" customHeight="1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5"/>
    </row>
    <row r="14" spans="1:13" ht="63" hidden="1">
      <c r="A14" s="39" t="s">
        <v>121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hidden="1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hidden="1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4" ht="69.75" customHeight="1">
      <c r="A17" s="72" t="s">
        <v>202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5"/>
    </row>
    <row r="18" spans="1:14" ht="93.75" customHeight="1">
      <c r="A18" s="19" t="s">
        <v>29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5"/>
    </row>
    <row r="19" spans="1:14" ht="90.75" hidden="1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4" ht="80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5" t="s">
        <v>213</v>
      </c>
    </row>
    <row r="21" spans="1:14" ht="99" hidden="1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4" ht="0.75" hidden="1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4" ht="97.5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5" t="s">
        <v>208</v>
      </c>
    </row>
    <row r="24" spans="1:14" ht="91.5" hidden="1" customHeight="1">
      <c r="A24" s="19" t="s">
        <v>114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4" ht="87.75" customHeight="1">
      <c r="A25" s="50" t="s">
        <v>125</v>
      </c>
      <c r="B25" s="36" t="s">
        <v>18</v>
      </c>
      <c r="C25" s="24">
        <f>C29+C31</f>
        <v>200428.6</v>
      </c>
      <c r="D25" s="26">
        <v>0</v>
      </c>
      <c r="E25" s="24">
        <f>E29+E31</f>
        <v>200428.6</v>
      </c>
      <c r="F25" s="22">
        <v>0</v>
      </c>
      <c r="G25" s="22">
        <v>0</v>
      </c>
      <c r="H25" s="24">
        <f>H29+H31</f>
        <v>36300.400000000001</v>
      </c>
      <c r="I25" s="22">
        <v>0</v>
      </c>
      <c r="J25" s="24">
        <f>J29+J31</f>
        <v>36300.400000000001</v>
      </c>
      <c r="K25" s="22">
        <v>0</v>
      </c>
      <c r="L25" s="22">
        <v>0</v>
      </c>
      <c r="M25" s="56"/>
      <c r="N25" s="10"/>
    </row>
    <row r="26" spans="1:14" ht="87" customHeight="1">
      <c r="A26" s="18" t="s">
        <v>126</v>
      </c>
      <c r="B26" s="40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7"/>
    </row>
    <row r="27" spans="1:14" ht="88.5" customHeight="1">
      <c r="A27" s="18" t="s">
        <v>127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 t="s">
        <v>199</v>
      </c>
    </row>
    <row r="28" spans="1:14" ht="16.5" hidden="1" customHeight="1">
      <c r="A28" s="18" t="s">
        <v>128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4" ht="63" customHeight="1">
      <c r="A29" s="18" t="s">
        <v>129</v>
      </c>
      <c r="B29" s="40" t="s">
        <v>18</v>
      </c>
      <c r="C29" s="25">
        <v>200000</v>
      </c>
      <c r="D29" s="23">
        <v>0</v>
      </c>
      <c r="E29" s="25">
        <v>200000</v>
      </c>
      <c r="F29" s="23">
        <v>0</v>
      </c>
      <c r="G29" s="23">
        <v>0</v>
      </c>
      <c r="H29" s="25">
        <v>36300.400000000001</v>
      </c>
      <c r="I29" s="23">
        <v>0</v>
      </c>
      <c r="J29" s="25">
        <v>36300.400000000001</v>
      </c>
      <c r="K29" s="23">
        <v>0</v>
      </c>
      <c r="L29" s="23">
        <v>0</v>
      </c>
      <c r="M29" s="57" t="s">
        <v>196</v>
      </c>
    </row>
    <row r="30" spans="1:14" ht="0.75" hidden="1" customHeight="1">
      <c r="A30" s="18" t="s">
        <v>130</v>
      </c>
      <c r="B30" s="40" t="s">
        <v>18</v>
      </c>
      <c r="C30" s="25">
        <v>194816.3</v>
      </c>
      <c r="D30" s="23">
        <v>0</v>
      </c>
      <c r="E30" s="25">
        <v>194816.3</v>
      </c>
      <c r="F30" s="23">
        <v>0</v>
      </c>
      <c r="G30" s="23">
        <v>0</v>
      </c>
      <c r="H30" s="25">
        <v>30950.3</v>
      </c>
      <c r="I30" s="23">
        <v>0</v>
      </c>
      <c r="J30" s="25">
        <v>30950.3</v>
      </c>
      <c r="K30" s="23">
        <v>0</v>
      </c>
      <c r="L30" s="23">
        <v>0</v>
      </c>
      <c r="M30" s="71" t="s">
        <v>176</v>
      </c>
    </row>
    <row r="31" spans="1:14" ht="51" customHeight="1">
      <c r="A31" s="18" t="s">
        <v>188</v>
      </c>
      <c r="B31" s="40" t="s">
        <v>18</v>
      </c>
      <c r="C31" s="25">
        <v>428.6</v>
      </c>
      <c r="D31" s="23">
        <v>0</v>
      </c>
      <c r="E31" s="25">
        <v>428.6</v>
      </c>
      <c r="F31" s="23">
        <v>0</v>
      </c>
      <c r="G31" s="23">
        <v>0</v>
      </c>
      <c r="H31" s="25">
        <v>0</v>
      </c>
      <c r="I31" s="23">
        <v>0</v>
      </c>
      <c r="J31" s="25">
        <v>0</v>
      </c>
      <c r="K31" s="23">
        <v>0</v>
      </c>
      <c r="L31" s="23">
        <v>0</v>
      </c>
      <c r="M31" s="71"/>
    </row>
    <row r="32" spans="1:14" ht="0.75" hidden="1" customHeight="1">
      <c r="A32" s="18" t="s">
        <v>186</v>
      </c>
      <c r="B32" s="40" t="s">
        <v>18</v>
      </c>
      <c r="C32" s="25">
        <v>183.7</v>
      </c>
      <c r="D32" s="23">
        <v>0</v>
      </c>
      <c r="E32" s="25">
        <v>183.7</v>
      </c>
      <c r="F32" s="23">
        <v>0</v>
      </c>
      <c r="G32" s="23">
        <v>0</v>
      </c>
      <c r="H32" s="25">
        <v>180</v>
      </c>
      <c r="I32" s="23">
        <v>0</v>
      </c>
      <c r="J32" s="25">
        <v>180</v>
      </c>
      <c r="K32" s="23">
        <v>0</v>
      </c>
      <c r="L32" s="23">
        <v>0</v>
      </c>
      <c r="M32" s="71"/>
    </row>
    <row r="33" spans="1:14" ht="52.5" customHeight="1">
      <c r="A33" s="18" t="s">
        <v>182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56" t="s">
        <v>201</v>
      </c>
    </row>
    <row r="34" spans="1:14" ht="63" hidden="1">
      <c r="A34" s="18" t="s">
        <v>183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67"/>
    </row>
    <row r="35" spans="1:14" ht="97.5" hidden="1" customHeight="1">
      <c r="A35" s="18" t="s">
        <v>184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 t="s">
        <v>102</v>
      </c>
    </row>
    <row r="36" spans="1:14" ht="67.5" customHeight="1">
      <c r="A36" s="51" t="s">
        <v>131</v>
      </c>
      <c r="B36" s="36" t="s">
        <v>18</v>
      </c>
      <c r="C36" s="24">
        <f>C40+C45+C48+C47</f>
        <v>1526682.4</v>
      </c>
      <c r="D36" s="22">
        <v>0</v>
      </c>
      <c r="E36" s="24">
        <f>E40+E45+E48+E47</f>
        <v>1526682.4</v>
      </c>
      <c r="F36" s="24">
        <f>F40+F45+F48+F47</f>
        <v>10526.3</v>
      </c>
      <c r="G36" s="22">
        <v>0</v>
      </c>
      <c r="H36" s="24">
        <f>H40+H45+H48+H47</f>
        <v>533419.6</v>
      </c>
      <c r="I36" s="22">
        <v>0</v>
      </c>
      <c r="J36" s="24">
        <f>J40+J45+J48+J47</f>
        <v>522893.3</v>
      </c>
      <c r="K36" s="24">
        <f>K40+K45+K48+K47</f>
        <v>10526.3</v>
      </c>
      <c r="L36" s="22">
        <v>0</v>
      </c>
      <c r="M36" s="56"/>
      <c r="N36" s="10"/>
    </row>
    <row r="37" spans="1:14" ht="84.75" customHeight="1">
      <c r="A37" s="18" t="s">
        <v>132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4" ht="0.75" hidden="1" customHeight="1">
      <c r="A38" s="18" t="s">
        <v>133</v>
      </c>
      <c r="B38" s="40"/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4" ht="96.75" hidden="1" customHeight="1">
      <c r="A39" s="18" t="s">
        <v>134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4" ht="139.5" customHeight="1">
      <c r="A40" s="18" t="s">
        <v>136</v>
      </c>
      <c r="B40" s="40" t="s">
        <v>18</v>
      </c>
      <c r="C40" s="25">
        <v>1121682.3999999999</v>
      </c>
      <c r="D40" s="23">
        <v>0</v>
      </c>
      <c r="E40" s="25">
        <v>1121682.3999999999</v>
      </c>
      <c r="F40" s="23">
        <v>0</v>
      </c>
      <c r="G40" s="23">
        <v>0</v>
      </c>
      <c r="H40" s="25">
        <v>286529.7</v>
      </c>
      <c r="I40" s="23">
        <v>0</v>
      </c>
      <c r="J40" s="25">
        <v>286529.7</v>
      </c>
      <c r="K40" s="23">
        <v>0</v>
      </c>
      <c r="L40" s="23">
        <v>0</v>
      </c>
      <c r="M40" s="56" t="s">
        <v>197</v>
      </c>
    </row>
    <row r="41" spans="1:14" ht="96.75" hidden="1" customHeight="1">
      <c r="A41" s="18" t="s">
        <v>137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4" ht="51" hidden="1">
      <c r="A42" s="18" t="s">
        <v>138</v>
      </c>
      <c r="B42" s="40" t="s">
        <v>18</v>
      </c>
      <c r="C42" s="25">
        <v>826320</v>
      </c>
      <c r="D42" s="23">
        <v>0</v>
      </c>
      <c r="E42" s="25">
        <v>826320</v>
      </c>
      <c r="F42" s="23">
        <v>0</v>
      </c>
      <c r="G42" s="23">
        <v>0</v>
      </c>
      <c r="H42" s="25">
        <v>217410.2</v>
      </c>
      <c r="I42" s="23">
        <v>0</v>
      </c>
      <c r="J42" s="25">
        <v>217410.2</v>
      </c>
      <c r="K42" s="23">
        <v>0</v>
      </c>
      <c r="L42" s="23">
        <v>0</v>
      </c>
      <c r="M42" s="56" t="s">
        <v>93</v>
      </c>
    </row>
    <row r="43" spans="1:14" ht="47.25" hidden="1">
      <c r="A43" s="18" t="s">
        <v>139</v>
      </c>
      <c r="B43" s="40" t="s">
        <v>18</v>
      </c>
      <c r="C43" s="25">
        <v>14258.9</v>
      </c>
      <c r="D43" s="23">
        <v>0</v>
      </c>
      <c r="E43" s="25">
        <v>14258.9</v>
      </c>
      <c r="F43" s="23">
        <v>0</v>
      </c>
      <c r="G43" s="23">
        <v>0</v>
      </c>
      <c r="H43" s="25">
        <v>3564.7</v>
      </c>
      <c r="I43" s="23">
        <v>0</v>
      </c>
      <c r="J43" s="25">
        <v>3564.7</v>
      </c>
      <c r="K43" s="23">
        <v>0</v>
      </c>
      <c r="L43" s="23">
        <v>0</v>
      </c>
      <c r="M43" s="56" t="s">
        <v>94</v>
      </c>
    </row>
    <row r="44" spans="1:14" ht="1.5" hidden="1" customHeight="1">
      <c r="A44" s="18"/>
      <c r="B44" s="40"/>
      <c r="C44" s="25"/>
      <c r="D44" s="23"/>
      <c r="E44" s="25"/>
      <c r="F44" s="23"/>
      <c r="G44" s="23"/>
      <c r="H44" s="25"/>
      <c r="I44" s="23"/>
      <c r="J44" s="25"/>
      <c r="K44" s="23"/>
      <c r="L44" s="23"/>
      <c r="M44" s="56"/>
    </row>
    <row r="45" spans="1:14" ht="71.25" customHeight="1">
      <c r="A45" s="18" t="s">
        <v>141</v>
      </c>
      <c r="B45" s="40" t="s">
        <v>18</v>
      </c>
      <c r="C45" s="23">
        <v>200000</v>
      </c>
      <c r="D45" s="23">
        <v>0</v>
      </c>
      <c r="E45" s="23">
        <v>200000</v>
      </c>
      <c r="F45" s="23">
        <v>0</v>
      </c>
      <c r="G45" s="23">
        <v>0</v>
      </c>
      <c r="H45" s="29">
        <v>200000</v>
      </c>
      <c r="I45" s="23">
        <v>0</v>
      </c>
      <c r="J45" s="29">
        <v>200000</v>
      </c>
      <c r="K45" s="23">
        <v>0</v>
      </c>
      <c r="L45" s="23">
        <v>0</v>
      </c>
      <c r="M45" s="56" t="s">
        <v>214</v>
      </c>
    </row>
    <row r="46" spans="1:14" ht="76.5" hidden="1" customHeight="1">
      <c r="A46" s="18" t="s">
        <v>142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9">
        <v>0</v>
      </c>
      <c r="I46" s="23">
        <v>0</v>
      </c>
      <c r="J46" s="29">
        <v>0</v>
      </c>
      <c r="K46" s="23">
        <v>0</v>
      </c>
      <c r="L46" s="23">
        <v>0</v>
      </c>
      <c r="M46" s="56"/>
    </row>
    <row r="47" spans="1:14" ht="83.25" customHeight="1">
      <c r="A47" s="18" t="s">
        <v>205</v>
      </c>
      <c r="B47" s="40" t="s">
        <v>18</v>
      </c>
      <c r="C47" s="23">
        <v>200000</v>
      </c>
      <c r="D47" s="23">
        <v>0</v>
      </c>
      <c r="E47" s="23">
        <v>200000</v>
      </c>
      <c r="F47" s="23">
        <v>10526.3</v>
      </c>
      <c r="G47" s="23">
        <v>0</v>
      </c>
      <c r="H47" s="73">
        <f>J47+K47</f>
        <v>46889.899999999994</v>
      </c>
      <c r="I47" s="23">
        <v>0</v>
      </c>
      <c r="J47" s="23">
        <v>36363.599999999999</v>
      </c>
      <c r="K47" s="23">
        <v>10526.3</v>
      </c>
      <c r="L47" s="23">
        <v>0</v>
      </c>
      <c r="M47" s="56" t="s">
        <v>209</v>
      </c>
    </row>
    <row r="48" spans="1:14" ht="178.5" customHeight="1">
      <c r="A48" s="18" t="s">
        <v>180</v>
      </c>
      <c r="B48" s="40" t="s">
        <v>18</v>
      </c>
      <c r="C48" s="29">
        <v>5000</v>
      </c>
      <c r="D48" s="23">
        <v>0</v>
      </c>
      <c r="E48" s="29">
        <v>5000</v>
      </c>
      <c r="F48" s="23">
        <v>0</v>
      </c>
      <c r="G48" s="23">
        <v>0</v>
      </c>
      <c r="H48" s="29">
        <v>0</v>
      </c>
      <c r="I48" s="23">
        <v>0</v>
      </c>
      <c r="J48" s="29">
        <v>0</v>
      </c>
      <c r="K48" s="23">
        <v>0</v>
      </c>
      <c r="L48" s="23">
        <v>0</v>
      </c>
      <c r="M48" s="57"/>
    </row>
    <row r="49" spans="1:14" ht="0.75" hidden="1" customHeight="1">
      <c r="A49" s="69" t="s">
        <v>143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4" ht="66.75" hidden="1" customHeight="1">
      <c r="A50" s="18" t="s">
        <v>189</v>
      </c>
      <c r="B50" s="40" t="s">
        <v>18</v>
      </c>
      <c r="C50" s="29">
        <v>5000</v>
      </c>
      <c r="D50" s="23">
        <v>0</v>
      </c>
      <c r="E50" s="29">
        <v>5000</v>
      </c>
      <c r="F50" s="23">
        <v>0</v>
      </c>
      <c r="G50" s="23">
        <v>0</v>
      </c>
      <c r="H50" s="29">
        <v>0</v>
      </c>
      <c r="I50" s="23">
        <v>0</v>
      </c>
      <c r="J50" s="29">
        <v>0</v>
      </c>
      <c r="K50" s="23">
        <v>0</v>
      </c>
      <c r="L50" s="23">
        <v>0</v>
      </c>
      <c r="M50" s="56"/>
    </row>
    <row r="51" spans="1:14" ht="84.75" customHeight="1">
      <c r="A51" s="18" t="s">
        <v>190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7"/>
    </row>
    <row r="52" spans="1:14" ht="1.5" hidden="1" customHeight="1">
      <c r="A52" s="18" t="s">
        <v>191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4" ht="63" hidden="1">
      <c r="A53" s="18" t="s">
        <v>192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4" ht="110.25" customHeight="1">
      <c r="A54" s="47" t="s">
        <v>193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7" t="s">
        <v>210</v>
      </c>
    </row>
    <row r="55" spans="1:14" ht="15.75" hidden="1" customHeight="1">
      <c r="A55" s="52" t="s">
        <v>194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7"/>
    </row>
    <row r="56" spans="1:14" ht="125.25" hidden="1" customHeight="1">
      <c r="A56" s="18" t="s">
        <v>195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7" t="s">
        <v>122</v>
      </c>
    </row>
    <row r="57" spans="1:14" ht="69.75" customHeight="1">
      <c r="A57" s="38" t="s">
        <v>153</v>
      </c>
      <c r="B57" s="36" t="s">
        <v>18</v>
      </c>
      <c r="C57" s="22">
        <v>9061.5</v>
      </c>
      <c r="D57" s="22">
        <v>0</v>
      </c>
      <c r="E57" s="22">
        <v>9061.5</v>
      </c>
      <c r="F57" s="22">
        <v>0</v>
      </c>
      <c r="G57" s="22">
        <v>0</v>
      </c>
      <c r="H57" s="22">
        <v>199.9</v>
      </c>
      <c r="I57" s="22">
        <v>0</v>
      </c>
      <c r="J57" s="22">
        <v>199.9</v>
      </c>
      <c r="K57" s="22">
        <v>0</v>
      </c>
      <c r="L57" s="22">
        <v>0</v>
      </c>
      <c r="M57" s="54"/>
      <c r="N57" s="10"/>
    </row>
    <row r="58" spans="1:14" ht="75.75" customHeight="1">
      <c r="A58" s="44" t="s">
        <v>154</v>
      </c>
      <c r="B58" s="40" t="s">
        <v>18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55" t="s">
        <v>211</v>
      </c>
    </row>
    <row r="59" spans="1:14" ht="63" hidden="1">
      <c r="A59" s="44" t="s">
        <v>155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4" ht="99.75" hidden="1" customHeight="1">
      <c r="A60" s="41" t="s">
        <v>156</v>
      </c>
      <c r="B60" s="40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56"/>
    </row>
    <row r="61" spans="1:14" ht="94.5" customHeight="1">
      <c r="A61" s="45" t="s">
        <v>157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4" ht="98.25" hidden="1" customHeight="1">
      <c r="A62" s="45" t="s">
        <v>158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 t="s">
        <v>123</v>
      </c>
    </row>
    <row r="63" spans="1:14" ht="94.5" hidden="1">
      <c r="A63" s="19" t="s">
        <v>159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/>
      <c r="J63" s="23">
        <v>0</v>
      </c>
      <c r="K63" s="23">
        <v>0</v>
      </c>
      <c r="L63" s="23">
        <v>0</v>
      </c>
      <c r="M63" s="56"/>
    </row>
    <row r="64" spans="1:14" ht="6.75" hidden="1" customHeight="1">
      <c r="A64" s="19" t="s">
        <v>160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/>
    </row>
    <row r="65" spans="1:14" ht="63" hidden="1">
      <c r="A65" s="19" t="s">
        <v>161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4" ht="51" hidden="1">
      <c r="A66" s="19" t="s">
        <v>162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 t="s">
        <v>124</v>
      </c>
    </row>
    <row r="67" spans="1:14" ht="47.25" hidden="1">
      <c r="A67" s="19" t="s">
        <v>163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 t="s">
        <v>99</v>
      </c>
    </row>
    <row r="68" spans="1:14" ht="130.5" hidden="1" customHeight="1">
      <c r="A68" s="19" t="s">
        <v>164</v>
      </c>
      <c r="B68" s="40"/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120</v>
      </c>
    </row>
    <row r="69" spans="1:14" ht="66.75" customHeight="1">
      <c r="A69" s="44" t="s">
        <v>169</v>
      </c>
      <c r="B69" s="40" t="s">
        <v>18</v>
      </c>
      <c r="C69" s="23">
        <v>9061.5</v>
      </c>
      <c r="D69" s="23">
        <v>0</v>
      </c>
      <c r="E69" s="23">
        <v>9061.5</v>
      </c>
      <c r="F69" s="23">
        <v>0</v>
      </c>
      <c r="G69" s="23">
        <v>0</v>
      </c>
      <c r="H69" s="23">
        <v>199.9</v>
      </c>
      <c r="I69" s="23">
        <v>0</v>
      </c>
      <c r="J69" s="23">
        <v>199.9</v>
      </c>
      <c r="K69" s="23">
        <v>0</v>
      </c>
      <c r="L69" s="23">
        <v>0</v>
      </c>
      <c r="M69" s="56" t="s">
        <v>178</v>
      </c>
    </row>
    <row r="70" spans="1:14" ht="91.5" customHeight="1">
      <c r="A70" s="48" t="s">
        <v>165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/>
    </row>
    <row r="71" spans="1:14" ht="16.5" hidden="1" customHeight="1">
      <c r="A71" s="46" t="s">
        <v>166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4" ht="93" customHeight="1">
      <c r="A72" s="46" t="s">
        <v>167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212</v>
      </c>
    </row>
    <row r="73" spans="1:14" ht="115.5" hidden="1" customHeight="1">
      <c r="A73" s="46" t="s">
        <v>168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4" ht="64.5" customHeight="1">
      <c r="A74" s="46" t="s">
        <v>171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 t="s">
        <v>200</v>
      </c>
    </row>
    <row r="75" spans="1:14" ht="1.5" hidden="1" customHeight="1">
      <c r="A75" s="46" t="s">
        <v>177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70"/>
    </row>
    <row r="76" spans="1:14" ht="61.5" hidden="1" customHeight="1">
      <c r="A76" s="49" t="s">
        <v>172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116</v>
      </c>
    </row>
    <row r="77" spans="1:14" ht="19.5" customHeight="1">
      <c r="A77" s="74" t="s">
        <v>204</v>
      </c>
      <c r="B77" s="58" t="s">
        <v>24</v>
      </c>
      <c r="C77" s="32">
        <f t="shared" ref="C77" si="0">C78+C79</f>
        <v>49613.3</v>
      </c>
      <c r="D77" s="22">
        <v>0</v>
      </c>
      <c r="E77" s="32">
        <f t="shared" ref="E77" si="1">E78+E79</f>
        <v>49613.3</v>
      </c>
      <c r="F77" s="22">
        <v>0</v>
      </c>
      <c r="G77" s="22">
        <v>0</v>
      </c>
      <c r="H77" s="32">
        <f t="shared" ref="H77" si="2">H78+H79</f>
        <v>11528.7</v>
      </c>
      <c r="I77" s="22">
        <v>0</v>
      </c>
      <c r="J77" s="32">
        <f t="shared" ref="J77" si="3">J78+J79</f>
        <v>11528.7</v>
      </c>
      <c r="K77" s="22">
        <v>0</v>
      </c>
      <c r="L77" s="22">
        <v>0</v>
      </c>
      <c r="M77" s="56"/>
      <c r="N77" s="10"/>
    </row>
    <row r="78" spans="1:14" ht="38.25">
      <c r="A78" s="75"/>
      <c r="B78" s="59" t="s">
        <v>18</v>
      </c>
      <c r="C78" s="32">
        <v>41363.800000000003</v>
      </c>
      <c r="D78" s="22">
        <v>0</v>
      </c>
      <c r="E78" s="32">
        <v>41363.800000000003</v>
      </c>
      <c r="F78" s="22">
        <v>0</v>
      </c>
      <c r="G78" s="22">
        <v>0</v>
      </c>
      <c r="H78" s="32">
        <f t="shared" ref="H78" si="4">H80</f>
        <v>9970.6</v>
      </c>
      <c r="I78" s="22">
        <v>0</v>
      </c>
      <c r="J78" s="32">
        <f t="shared" ref="J78" si="5">J80</f>
        <v>9970.6</v>
      </c>
      <c r="K78" s="22">
        <v>0</v>
      </c>
      <c r="L78" s="22">
        <v>0</v>
      </c>
      <c r="M78" s="56"/>
    </row>
    <row r="79" spans="1:14" ht="102.75" customHeight="1">
      <c r="A79" s="76"/>
      <c r="B79" s="60" t="s">
        <v>23</v>
      </c>
      <c r="C79" s="32">
        <f t="shared" ref="C78:C79" si="6">C81</f>
        <v>8249.5</v>
      </c>
      <c r="D79" s="22">
        <v>0</v>
      </c>
      <c r="E79" s="32">
        <f t="shared" ref="E78:E79" si="7">E81</f>
        <v>8249.5</v>
      </c>
      <c r="F79" s="22">
        <v>0</v>
      </c>
      <c r="G79" s="22">
        <v>0</v>
      </c>
      <c r="H79" s="32">
        <f t="shared" ref="H79" si="8">H81</f>
        <v>1558.1</v>
      </c>
      <c r="I79" s="22">
        <v>0</v>
      </c>
      <c r="J79" s="32">
        <f t="shared" ref="J79" si="9">J81</f>
        <v>1558.1</v>
      </c>
      <c r="K79" s="22">
        <v>0</v>
      </c>
      <c r="L79" s="22">
        <v>0</v>
      </c>
      <c r="M79" s="56"/>
    </row>
    <row r="80" spans="1:14" ht="50.25" customHeight="1">
      <c r="A80" s="18" t="s">
        <v>151</v>
      </c>
      <c r="B80" s="40" t="s">
        <v>18</v>
      </c>
      <c r="C80" s="29">
        <v>41363.800000000003</v>
      </c>
      <c r="D80" s="23">
        <v>0</v>
      </c>
      <c r="E80" s="29">
        <v>41363.800000000003</v>
      </c>
      <c r="F80" s="23">
        <v>0</v>
      </c>
      <c r="G80" s="23">
        <v>0</v>
      </c>
      <c r="H80" s="29">
        <v>9970.6</v>
      </c>
      <c r="I80" s="23">
        <v>0</v>
      </c>
      <c r="J80" s="29">
        <v>9970.6</v>
      </c>
      <c r="K80" s="23">
        <v>0</v>
      </c>
      <c r="L80" s="23">
        <v>0</v>
      </c>
      <c r="M80" s="56" t="s">
        <v>117</v>
      </c>
    </row>
    <row r="81" spans="1:13" ht="150">
      <c r="A81" s="19" t="s">
        <v>152</v>
      </c>
      <c r="B81" s="37" t="s">
        <v>23</v>
      </c>
      <c r="C81" s="29">
        <v>8249.5</v>
      </c>
      <c r="D81" s="23">
        <v>0</v>
      </c>
      <c r="E81" s="29">
        <v>8249.5</v>
      </c>
      <c r="F81" s="23">
        <v>0</v>
      </c>
      <c r="G81" s="23">
        <v>0</v>
      </c>
      <c r="H81" s="29">
        <v>1558.1</v>
      </c>
      <c r="I81" s="23">
        <v>0</v>
      </c>
      <c r="J81" s="29">
        <v>1558.1</v>
      </c>
      <c r="K81" s="23">
        <v>0</v>
      </c>
      <c r="L81" s="23">
        <v>0</v>
      </c>
      <c r="M81" s="56" t="s">
        <v>118</v>
      </c>
    </row>
    <row r="90" spans="1:13">
      <c r="E90" s="1" t="s">
        <v>198</v>
      </c>
    </row>
  </sheetData>
  <mergeCells count="8">
    <mergeCell ref="A77:A79"/>
    <mergeCell ref="A9:A11"/>
    <mergeCell ref="A3:M3"/>
    <mergeCell ref="A6:A7"/>
    <mergeCell ref="B6:B7"/>
    <mergeCell ref="C6:G6"/>
    <mergeCell ref="H6:L6"/>
    <mergeCell ref="M6:M7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1 кв</vt:lpstr>
      <vt:lpstr>4 кв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2019-04-17T11:51:12Z</cp:lastPrinted>
  <dcterms:created xsi:type="dcterms:W3CDTF">2013-02-22T07:28:38Z</dcterms:created>
  <dcterms:modified xsi:type="dcterms:W3CDTF">2019-04-17T12:23:58Z</dcterms:modified>
</cp:coreProperties>
</file>