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4 кв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C47" i="5"/>
  <c r="C36"/>
  <c r="E11"/>
  <c r="C11"/>
  <c r="J11"/>
  <c r="H11"/>
  <c r="C78"/>
  <c r="J57"/>
  <c r="H57"/>
  <c r="E57"/>
  <c r="C57"/>
  <c r="K36" l="1"/>
  <c r="J36"/>
  <c r="F36"/>
  <c r="E36"/>
  <c r="K10" l="1"/>
  <c r="K9" s="1"/>
  <c r="J78"/>
  <c r="H78"/>
  <c r="F10"/>
  <c r="F9" s="1"/>
  <c r="H47" l="1"/>
  <c r="H36" s="1"/>
  <c r="J25" l="1"/>
  <c r="J10" s="1"/>
  <c r="J9" s="1"/>
  <c r="H25"/>
  <c r="C79"/>
  <c r="J79"/>
  <c r="J77" s="1"/>
  <c r="H79"/>
  <c r="H77" s="1"/>
  <c r="E79"/>
  <c r="E25"/>
  <c r="E10" s="1"/>
  <c r="C25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H10" i="5" l="1"/>
  <c r="H9"/>
  <c r="C77"/>
  <c r="E77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5" l="1"/>
  <c r="C9" s="1"/>
  <c r="C10"/>
  <c r="E9" i="4"/>
  <c r="C9"/>
</calcChain>
</file>

<file path=xl/sharedStrings.xml><?xml version="1.0" encoding="utf-8"?>
<sst xmlns="http://schemas.openxmlformats.org/spreadsheetml/2006/main" count="570" uniqueCount="219">
  <si>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</si>
  <si>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</si>
  <si>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</si>
  <si>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</si>
  <si>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</si>
  <si>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</si>
  <si>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</si>
  <si>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</si>
  <si>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</si>
  <si>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</si>
  <si>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</si>
  <si>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</si>
  <si>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</si>
  <si>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</si>
  <si>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</si>
  <si>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</si>
  <si>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</si>
  <si>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</si>
  <si>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</si>
  <si>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</si>
  <si>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</si>
  <si>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</si>
  <si>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</si>
  <si>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</si>
  <si>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</si>
  <si>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</si>
  <si>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</si>
  <si>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</si>
  <si>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</si>
  <si>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</si>
  <si>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</si>
  <si>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</si>
  <si>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</si>
  <si>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</si>
  <si>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</si>
  <si>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</si>
  <si>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</si>
  <si>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</si>
  <si>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</si>
  <si>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</si>
  <si>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</si>
  <si>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</si>
  <si>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</si>
  <si>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</si>
  <si>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</si>
  <si>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</si>
  <si>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</si>
  <si>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</si>
  <si>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</si>
  <si>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</si>
  <si>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</si>
  <si>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</si>
  <si>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</si>
  <si>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</si>
  <si>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</si>
  <si>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</si>
  <si>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</si>
  <si>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</si>
  <si>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</si>
  <si>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</si>
  <si>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</si>
  <si>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</si>
  <si>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</si>
  <si>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</si>
  <si>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</si>
  <si>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</si>
  <si>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</si>
  <si>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</si>
  <si>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</si>
  <si>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</si>
  <si>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</si>
  <si>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</si>
  <si>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</si>
  <si>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</si>
  <si>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</si>
  <si>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</si>
  <si>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</si>
  <si>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</si>
  <si>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</si>
  <si>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</si>
  <si>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</si>
  <si>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</si>
  <si>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</si>
  <si>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</si>
  <si>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</si>
  <si>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</si>
  <si>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</si>
  <si>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</si>
  <si>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</si>
  <si>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</si>
  <si>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</si>
  <si>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</si>
  <si>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</si>
  <si>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</si>
  <si>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</si>
  <si>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</si>
  <si>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</si>
  <si>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</si>
  <si>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</si>
  <si>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</si>
  <si>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</si>
  <si>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</si>
  <si>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</si>
  <si>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</si>
  <si>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</si>
  <si>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</si>
  <si>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</si>
  <si>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</si>
  <si>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</si>
  <si>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</si>
  <si>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</si>
  <si>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</si>
  <si>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</si>
  <si>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</si>
  <si>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</si>
  <si>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</si>
  <si>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</si>
  <si>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</si>
  <si>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</si>
  <si>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</si>
  <si>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</si>
  <si>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</si>
  <si>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</si>
  <si>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</si>
  <si>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</si>
  <si>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</si>
  <si>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</si>
  <si>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</si>
  <si>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</si>
  <si>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</si>
  <si>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</si>
  <si>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</si>
  <si>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</si>
  <si>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</si>
  <si>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</si>
  <si>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</si>
  <si>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</si>
  <si>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</si>
  <si>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</si>
  <si>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</si>
  <si>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</si>
  <si>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</si>
  <si>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</si>
  <si>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</si>
  <si>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</si>
  <si>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</si>
  <si>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</si>
  <si>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</si>
  <si>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</si>
  <si>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</si>
  <si>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</si>
  <si>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</si>
  <si>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</si>
  <si>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</si>
  <si>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</si>
  <si>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</si>
  <si>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</si>
  <si>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</si>
  <si>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</si>
  <si>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</si>
  <si>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</si>
  <si>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</si>
  <si>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</si>
  <si>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</si>
  <si>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</si>
  <si>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</si>
  <si>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</si>
  <si>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</si>
  <si>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</si>
  <si>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</si>
  <si>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</si>
  <si>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</si>
  <si>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</si>
  <si>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</si>
  <si>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</si>
  <si>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</si>
  <si>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</si>
  <si>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</si>
  <si>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</si>
  <si>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</si>
  <si>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</si>
  <si>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</si>
  <si>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</si>
  <si>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</si>
  <si>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</si>
  <si>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</si>
  <si>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</si>
  <si>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</si>
  <si>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</si>
  <si>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</si>
  <si>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</si>
  <si>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</si>
  <si>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</si>
  <si>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</si>
  <si>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</si>
  <si>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</si>
  <si>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</si>
  <si>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</si>
  <si>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</si>
  <si>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</si>
  <si>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</si>
  <si>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</si>
  <si>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</si>
  <si>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Государственная программа Республики Адыгея  "Управление государственными финансами" на 2014 - 2021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</si>
  <si>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2014-2021 годы</t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</si>
  <si>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</si>
  <si>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t xml:space="preserve">Предусмотрено по программе в разрезе источников финансирования  на 2019 год </t>
  </si>
  <si>
    <t xml:space="preserve"> Перечисление субсидии  на частичную компенсацию расходов на повышение оплаты труда работников бюджетной сферы</t>
  </si>
  <si>
    <t xml:space="preserve">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2018 год,  результаты опубликованы на официальном сайте     www.minfin01-maykop.ru  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</si>
  <si>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</si>
  <si>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 xml:space="preserve">Осуществлялось 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</si>
  <si>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 xml:space="preserve">поддержание кредитного рейтинга Республики Адыгея </t>
  </si>
  <si>
    <t xml:space="preserve">постановление КМ РА от 10.04.2019 № 87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2019" году; постановление КМ РА от 01.04.2019 № 79 "О некоторых мерах по проведению в 2019 году  реструктуризации обязательств (задолженности) муниципальных районов (городских округов) перед Республикой Адыгея по бюджетным кредитам, предоставленным муниципальным районам (городским округам) для частичного покрытия дефицитов бюджетов муниципальных районов (городских округов)
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</si>
  <si>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2018 год,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2019 года результаты  опубликованы на официальном сайте Министерства финансов Республики Адыгея, результаты  опубликованы на официальном сайте Министерства финансов Республики Адыгея www.minfin01-maykop.ru                   </t>
  </si>
  <si>
    <t xml:space="preserve">Принято распоряжение Кабинета Министров Республики Адыгея от 13 мая 2019 года № 107-р "Об отчете об исполнении республиканского бюджета Республики Адыгея за 1 квартал 2019 года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 </t>
  </si>
  <si>
    <t xml:space="preserve">В 2019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25.09.2018 г № 263-р 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</si>
  <si>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18 октября 2018 г № 228 "О  Долговой политике Республики Адыгея на 2019 год и на плановый период 2020 и 2021 годов" </t>
  </si>
  <si>
    <t>Подготовка Законов:                                                                                    от 05.03.2019 № 217  и от 28.06.2019 № 249 "О внесении изменений в Закон Республики Адыгея "О республиканском бюджете Республики Адыгея на 2019 год и на плановый период 2020 и 2021 годов";                                                                                                                                                 от 3 июня 2019 года № 244  и от 28 июня 2019 года № 248 О внесении изменения в статью 12 и 23 Закона Республики адыгея "О бюджетном процессе в Республике Адыгея";                                                                                                                                   Принято распоряжение КМ РА от 30 апреля 2019 года № 99-р "О проведении публичных слушаний по годовому отчету об исполнениии республиканского бюджета Республики Адыгея за 2018 год;</t>
  </si>
  <si>
    <t>Отчет о ходе реализации государственной программы Республики Адыгея "Управление государственными финансами" на 2014-2021 годы  за  1 полугодие 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</si>
</sst>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8" t="s">
        <v>2</v>
      </c>
      <c r="B5" s="78" t="s">
        <v>3</v>
      </c>
      <c r="C5" s="78" t="s">
        <v>4</v>
      </c>
      <c r="D5" s="78"/>
      <c r="E5" s="78"/>
      <c r="F5" s="78"/>
      <c r="G5" s="78"/>
      <c r="H5" s="78" t="s">
        <v>5</v>
      </c>
      <c r="I5" s="78"/>
      <c r="J5" s="78"/>
      <c r="K5" s="78"/>
      <c r="L5" s="78"/>
      <c r="M5" s="79" t="s">
        <v>6</v>
      </c>
    </row>
    <row r="6" spans="1:13" ht="33.75" customHeight="1">
      <c r="A6" s="78"/>
      <c r="B6" s="78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9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80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1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2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4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5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6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4" t="s">
        <v>1</v>
      </c>
      <c r="B5" s="84" t="s">
        <v>2</v>
      </c>
      <c r="C5" s="84" t="s">
        <v>3</v>
      </c>
      <c r="D5" s="84" t="s">
        <v>4</v>
      </c>
      <c r="E5" s="84"/>
      <c r="F5" s="84"/>
      <c r="G5" s="84"/>
      <c r="H5" s="84"/>
      <c r="I5" s="84" t="s">
        <v>5</v>
      </c>
      <c r="J5" s="84"/>
      <c r="K5" s="84"/>
      <c r="L5" s="84"/>
      <c r="M5" s="84"/>
      <c r="N5" s="85" t="s">
        <v>6</v>
      </c>
    </row>
    <row r="6" spans="1:14" ht="47.25" customHeight="1">
      <c r="A6" s="84"/>
      <c r="B6" s="84"/>
      <c r="C6" s="84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5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187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4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5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6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0"/>
  <sheetViews>
    <sheetView tabSelected="1" topLeftCell="A3" workbookViewId="0">
      <selection activeCell="A3" sqref="A3:M3"/>
    </sheetView>
  </sheetViews>
  <sheetFormatPr defaultRowHeight="15.75"/>
  <cols>
    <col min="1" max="1" width="49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8.5703125" style="1" customWidth="1"/>
    <col min="7" max="7" width="7.140625" style="1" customWidth="1"/>
    <col min="8" max="8" width="11.140625" style="1" customWidth="1"/>
    <col min="9" max="9" width="8.28515625" style="1" customWidth="1"/>
    <col min="10" max="10" width="12.42578125" style="1" customWidth="1"/>
    <col min="11" max="11" width="12.140625" style="1" customWidth="1"/>
    <col min="12" max="12" width="10" style="1" customWidth="1"/>
    <col min="13" max="13" width="38.2851562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206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203</v>
      </c>
      <c r="B9" s="35" t="s">
        <v>24</v>
      </c>
      <c r="C9" s="22">
        <f>E9+F9</f>
        <v>1795512.7</v>
      </c>
      <c r="D9" s="22">
        <v>0</v>
      </c>
      <c r="E9" s="22">
        <f>E10+E11</f>
        <v>1784986.4</v>
      </c>
      <c r="F9" s="22">
        <f>F10</f>
        <v>10526.3</v>
      </c>
      <c r="G9" s="22">
        <v>0</v>
      </c>
      <c r="H9" s="22">
        <f>J9+K9</f>
        <v>965397.7</v>
      </c>
      <c r="I9" s="22">
        <v>0</v>
      </c>
      <c r="J9" s="22">
        <f>J10+J11</f>
        <v>954871.39999999991</v>
      </c>
      <c r="K9" s="22">
        <f>K10</f>
        <v>10526.3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E10+F10</f>
        <v>1787263.2</v>
      </c>
      <c r="D10" s="22">
        <v>0</v>
      </c>
      <c r="E10" s="32">
        <f>E25+E36+E57+E80</f>
        <v>1776736.9</v>
      </c>
      <c r="F10" s="22">
        <f>F36</f>
        <v>10526.3</v>
      </c>
      <c r="G10" s="22">
        <v>0</v>
      </c>
      <c r="H10" s="32">
        <f>H25+H36+H57+H80</f>
        <v>961742.29999999993</v>
      </c>
      <c r="I10" s="22">
        <v>0</v>
      </c>
      <c r="J10" s="32">
        <f>J25+J36+J57+J80</f>
        <v>951215.99999999988</v>
      </c>
      <c r="K10" s="22">
        <f>K36</f>
        <v>10526.3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f>C79</f>
        <v>8249.5</v>
      </c>
      <c r="D11" s="23">
        <v>0</v>
      </c>
      <c r="E11" s="32">
        <f>E79</f>
        <v>8249.5</v>
      </c>
      <c r="F11" s="23">
        <v>0</v>
      </c>
      <c r="G11" s="22">
        <v>0</v>
      </c>
      <c r="H11" s="32">
        <f>H79</f>
        <v>3655.4</v>
      </c>
      <c r="I11" s="22">
        <v>0</v>
      </c>
      <c r="J11" s="32">
        <f>J79</f>
        <v>3655.4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100.5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/>
    </row>
    <row r="14" spans="1:13" ht="63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4" ht="69.75" customHeight="1">
      <c r="A17" s="72" t="s">
        <v>202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/>
    </row>
    <row r="18" spans="1:14" ht="93.7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5"/>
    </row>
    <row r="19" spans="1:14" ht="90.75" hidden="1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4" ht="80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5" t="s">
        <v>209</v>
      </c>
    </row>
    <row r="21" spans="1:14" ht="99" hidden="1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4" ht="0.75" hidden="1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4" ht="97.5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 t="s">
        <v>215</v>
      </c>
    </row>
    <row r="24" spans="1:14" ht="91.5" hidden="1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4" ht="87.75" customHeight="1">
      <c r="A25" s="50" t="s">
        <v>125</v>
      </c>
      <c r="B25" s="36" t="s">
        <v>18</v>
      </c>
      <c r="C25" s="24">
        <f>C29+C31</f>
        <v>197463.6</v>
      </c>
      <c r="D25" s="26">
        <v>0</v>
      </c>
      <c r="E25" s="24">
        <f>E29+E31</f>
        <v>197463.6</v>
      </c>
      <c r="F25" s="22">
        <v>0</v>
      </c>
      <c r="G25" s="22">
        <v>0</v>
      </c>
      <c r="H25" s="24">
        <f>H29+H31</f>
        <v>73927.199999999997</v>
      </c>
      <c r="I25" s="22">
        <v>0</v>
      </c>
      <c r="J25" s="24">
        <f>J29+J31</f>
        <v>73927.199999999997</v>
      </c>
      <c r="K25" s="22">
        <v>0</v>
      </c>
      <c r="L25" s="22">
        <v>0</v>
      </c>
      <c r="M25" s="56"/>
      <c r="N25" s="10"/>
    </row>
    <row r="26" spans="1:14" ht="102.7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7" t="s">
        <v>216</v>
      </c>
    </row>
    <row r="27" spans="1:14" ht="88.5" customHeight="1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 t="s">
        <v>199</v>
      </c>
    </row>
    <row r="28" spans="1:14" ht="16.5" hidden="1" customHeight="1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4" ht="63" customHeight="1">
      <c r="A29" s="18" t="s">
        <v>129</v>
      </c>
      <c r="B29" s="40" t="s">
        <v>18</v>
      </c>
      <c r="C29" s="25">
        <v>196855</v>
      </c>
      <c r="D29" s="23">
        <v>0</v>
      </c>
      <c r="E29" s="25">
        <v>196855</v>
      </c>
      <c r="F29" s="23">
        <v>0</v>
      </c>
      <c r="G29" s="23">
        <v>0</v>
      </c>
      <c r="H29" s="25">
        <v>73327.199999999997</v>
      </c>
      <c r="I29" s="23">
        <v>0</v>
      </c>
      <c r="J29" s="25">
        <v>73327.199999999997</v>
      </c>
      <c r="K29" s="23">
        <v>0</v>
      </c>
      <c r="L29" s="23">
        <v>0</v>
      </c>
      <c r="M29" s="57" t="s">
        <v>196</v>
      </c>
    </row>
    <row r="30" spans="1:14" ht="0.75" hidden="1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4" ht="51" customHeight="1">
      <c r="A31" s="18" t="s">
        <v>188</v>
      </c>
      <c r="B31" s="40" t="s">
        <v>18</v>
      </c>
      <c r="C31" s="25">
        <v>608.6</v>
      </c>
      <c r="D31" s="23">
        <v>0</v>
      </c>
      <c r="E31" s="25">
        <v>608.6</v>
      </c>
      <c r="F31" s="23">
        <v>0</v>
      </c>
      <c r="G31" s="23">
        <v>0</v>
      </c>
      <c r="H31" s="25">
        <v>600</v>
      </c>
      <c r="I31" s="23">
        <v>0</v>
      </c>
      <c r="J31" s="25">
        <v>600</v>
      </c>
      <c r="K31" s="23">
        <v>0</v>
      </c>
      <c r="L31" s="23">
        <v>0</v>
      </c>
      <c r="M31" s="71" t="s">
        <v>211</v>
      </c>
    </row>
    <row r="32" spans="1:14" ht="0.75" hidden="1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4" ht="52.5" customHeight="1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 t="s">
        <v>201</v>
      </c>
    </row>
    <row r="34" spans="1:14" ht="63" hidden="1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4" ht="97.5" hidden="1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4" ht="67.5" customHeight="1">
      <c r="A36" s="51" t="s">
        <v>131</v>
      </c>
      <c r="B36" s="36" t="s">
        <v>18</v>
      </c>
      <c r="C36" s="24">
        <f>C40+C45+C48+C47</f>
        <v>1537208.7</v>
      </c>
      <c r="D36" s="22">
        <v>0</v>
      </c>
      <c r="E36" s="24">
        <f>E40+E45+E48+E47</f>
        <v>1526682.4</v>
      </c>
      <c r="F36" s="24">
        <f>F40+F45+F48+F47</f>
        <v>10526.3</v>
      </c>
      <c r="G36" s="22">
        <v>0</v>
      </c>
      <c r="H36" s="24">
        <f>H40+H45+H48+H47</f>
        <v>867731</v>
      </c>
      <c r="I36" s="22">
        <v>0</v>
      </c>
      <c r="J36" s="24">
        <f>J40+J45+J48+J47</f>
        <v>857204.7</v>
      </c>
      <c r="K36" s="24">
        <f>K40+K45+K48+K47</f>
        <v>10526.3</v>
      </c>
      <c r="L36" s="22">
        <v>0</v>
      </c>
      <c r="M36" s="56"/>
      <c r="N36" s="10"/>
    </row>
    <row r="37" spans="1:14" ht="211.5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212</v>
      </c>
    </row>
    <row r="38" spans="1:14" ht="0.75" hidden="1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4" ht="16.5" hidden="1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4" ht="139.5" customHeight="1">
      <c r="A40" s="18" t="s">
        <v>136</v>
      </c>
      <c r="B40" s="40" t="s">
        <v>18</v>
      </c>
      <c r="C40" s="25">
        <v>1121682.3999999999</v>
      </c>
      <c r="D40" s="23">
        <v>0</v>
      </c>
      <c r="E40" s="25">
        <v>1121682.3999999999</v>
      </c>
      <c r="F40" s="23">
        <v>0</v>
      </c>
      <c r="G40" s="23">
        <v>0</v>
      </c>
      <c r="H40" s="25">
        <v>566295.69999999995</v>
      </c>
      <c r="I40" s="23">
        <v>0</v>
      </c>
      <c r="J40" s="25">
        <v>566295.69999999995</v>
      </c>
      <c r="K40" s="23">
        <v>0</v>
      </c>
      <c r="L40" s="23">
        <v>0</v>
      </c>
      <c r="M40" s="56" t="s">
        <v>197</v>
      </c>
    </row>
    <row r="41" spans="1:14" ht="96.75" hidden="1" customHeight="1">
      <c r="A41" s="18" t="s">
        <v>137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4" ht="51" hidden="1">
      <c r="A42" s="18" t="s">
        <v>138</v>
      </c>
      <c r="B42" s="40" t="s">
        <v>18</v>
      </c>
      <c r="C42" s="25">
        <v>826320</v>
      </c>
      <c r="D42" s="23">
        <v>0</v>
      </c>
      <c r="E42" s="25">
        <v>826320</v>
      </c>
      <c r="F42" s="23">
        <v>0</v>
      </c>
      <c r="G42" s="23">
        <v>0</v>
      </c>
      <c r="H42" s="25">
        <v>217410.2</v>
      </c>
      <c r="I42" s="23">
        <v>0</v>
      </c>
      <c r="J42" s="25">
        <v>217410.2</v>
      </c>
      <c r="K42" s="23">
        <v>0</v>
      </c>
      <c r="L42" s="23">
        <v>0</v>
      </c>
      <c r="M42" s="56" t="s">
        <v>93</v>
      </c>
    </row>
    <row r="43" spans="1:14" ht="47.25" hidden="1">
      <c r="A43" s="18" t="s">
        <v>139</v>
      </c>
      <c r="B43" s="40" t="s">
        <v>18</v>
      </c>
      <c r="C43" s="25">
        <v>14258.9</v>
      </c>
      <c r="D43" s="23">
        <v>0</v>
      </c>
      <c r="E43" s="25">
        <v>14258.9</v>
      </c>
      <c r="F43" s="23">
        <v>0</v>
      </c>
      <c r="G43" s="23">
        <v>0</v>
      </c>
      <c r="H43" s="25">
        <v>3564.7</v>
      </c>
      <c r="I43" s="23">
        <v>0</v>
      </c>
      <c r="J43" s="25">
        <v>3564.7</v>
      </c>
      <c r="K43" s="23">
        <v>0</v>
      </c>
      <c r="L43" s="23">
        <v>0</v>
      </c>
      <c r="M43" s="56" t="s">
        <v>94</v>
      </c>
    </row>
    <row r="44" spans="1:14" ht="1.5" hidden="1" customHeight="1">
      <c r="A44" s="18"/>
      <c r="B44" s="40"/>
      <c r="C44" s="25"/>
      <c r="D44" s="23"/>
      <c r="E44" s="25"/>
      <c r="F44" s="23"/>
      <c r="G44" s="23"/>
      <c r="H44" s="25"/>
      <c r="I44" s="23"/>
      <c r="J44" s="25"/>
      <c r="K44" s="23"/>
      <c r="L44" s="23"/>
      <c r="M44" s="56"/>
    </row>
    <row r="45" spans="1:14" ht="71.25" customHeight="1">
      <c r="A45" s="18" t="s">
        <v>141</v>
      </c>
      <c r="B45" s="40" t="s">
        <v>18</v>
      </c>
      <c r="C45" s="23">
        <v>200000</v>
      </c>
      <c r="D45" s="23">
        <v>0</v>
      </c>
      <c r="E45" s="23">
        <v>200000</v>
      </c>
      <c r="F45" s="23">
        <v>0</v>
      </c>
      <c r="G45" s="23">
        <v>0</v>
      </c>
      <c r="H45" s="29">
        <v>200000</v>
      </c>
      <c r="I45" s="23">
        <v>0</v>
      </c>
      <c r="J45" s="29">
        <v>200000</v>
      </c>
      <c r="K45" s="23">
        <v>0</v>
      </c>
      <c r="L45" s="23">
        <v>0</v>
      </c>
      <c r="M45" s="56" t="s">
        <v>210</v>
      </c>
    </row>
    <row r="46" spans="1:14" ht="76.5" hidden="1" customHeight="1">
      <c r="A46" s="18" t="s">
        <v>142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4" ht="83.25" customHeight="1">
      <c r="A47" s="18" t="s">
        <v>205</v>
      </c>
      <c r="B47" s="40" t="s">
        <v>18</v>
      </c>
      <c r="C47" s="73">
        <f>E47+F47</f>
        <v>210526.3</v>
      </c>
      <c r="D47" s="23">
        <v>0</v>
      </c>
      <c r="E47" s="23">
        <v>200000</v>
      </c>
      <c r="F47" s="23">
        <v>10526.3</v>
      </c>
      <c r="G47" s="23">
        <v>0</v>
      </c>
      <c r="H47" s="73">
        <f>J47+K47</f>
        <v>101435.3</v>
      </c>
      <c r="I47" s="23">
        <v>0</v>
      </c>
      <c r="J47" s="23">
        <v>90909</v>
      </c>
      <c r="K47" s="23">
        <v>10526.3</v>
      </c>
      <c r="L47" s="23">
        <v>0</v>
      </c>
      <c r="M47" s="56" t="s">
        <v>207</v>
      </c>
    </row>
    <row r="48" spans="1:14" ht="178.5" customHeight="1">
      <c r="A48" s="18" t="s">
        <v>180</v>
      </c>
      <c r="B48" s="40" t="s">
        <v>18</v>
      </c>
      <c r="C48" s="29">
        <v>5000</v>
      </c>
      <c r="D48" s="23">
        <v>0</v>
      </c>
      <c r="E48" s="29">
        <v>5000</v>
      </c>
      <c r="F48" s="23">
        <v>0</v>
      </c>
      <c r="G48" s="23">
        <v>0</v>
      </c>
      <c r="H48" s="29">
        <v>0</v>
      </c>
      <c r="I48" s="23">
        <v>0</v>
      </c>
      <c r="J48" s="29">
        <v>0</v>
      </c>
      <c r="K48" s="23">
        <v>0</v>
      </c>
      <c r="L48" s="23">
        <v>0</v>
      </c>
      <c r="M48" s="57"/>
    </row>
    <row r="49" spans="1:14" ht="0.75" hidden="1" customHeight="1">
      <c r="A49" s="69" t="s">
        <v>143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4" ht="66.75" hidden="1" customHeight="1">
      <c r="A50" s="18" t="s">
        <v>189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6"/>
    </row>
    <row r="51" spans="1:14" ht="84.75" customHeight="1">
      <c r="A51" s="18" t="s">
        <v>190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7"/>
    </row>
    <row r="52" spans="1:14" ht="1.5" hidden="1" customHeight="1">
      <c r="A52" s="18" t="s">
        <v>191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4" ht="63" hidden="1">
      <c r="A53" s="18" t="s">
        <v>192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4" ht="188.25" customHeight="1">
      <c r="A54" s="47" t="s">
        <v>193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213</v>
      </c>
    </row>
    <row r="55" spans="1:14" ht="15.75" hidden="1" customHeight="1">
      <c r="A55" s="52" t="s">
        <v>194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/>
    </row>
    <row r="56" spans="1:14" ht="125.25" hidden="1" customHeight="1">
      <c r="A56" s="18" t="s">
        <v>195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122</v>
      </c>
    </row>
    <row r="57" spans="1:14" ht="69.75" customHeight="1">
      <c r="A57" s="38" t="s">
        <v>153</v>
      </c>
      <c r="B57" s="36" t="s">
        <v>18</v>
      </c>
      <c r="C57" s="22">
        <f>C69</f>
        <v>12026.5</v>
      </c>
      <c r="D57" s="22">
        <v>0</v>
      </c>
      <c r="E57" s="22">
        <f>E69</f>
        <v>12026.5</v>
      </c>
      <c r="F57" s="22">
        <v>0</v>
      </c>
      <c r="G57" s="22">
        <v>0</v>
      </c>
      <c r="H57" s="22">
        <f>H69</f>
        <v>567.20000000000005</v>
      </c>
      <c r="I57" s="22">
        <v>0</v>
      </c>
      <c r="J57" s="22">
        <f>J69</f>
        <v>567.20000000000005</v>
      </c>
      <c r="K57" s="22">
        <v>0</v>
      </c>
      <c r="L57" s="22">
        <v>0</v>
      </c>
      <c r="M57" s="54"/>
      <c r="N57" s="10"/>
    </row>
    <row r="58" spans="1:14" ht="201.75" customHeight="1">
      <c r="A58" s="44" t="s">
        <v>154</v>
      </c>
      <c r="B58" s="40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55" t="s">
        <v>217</v>
      </c>
    </row>
    <row r="59" spans="1:14" ht="63" hidden="1">
      <c r="A59" s="44" t="s">
        <v>155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4" ht="99.75" hidden="1" customHeight="1">
      <c r="A60" s="41" t="s">
        <v>156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4" ht="156.75" customHeight="1">
      <c r="A61" s="45" t="s">
        <v>157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7" t="s">
        <v>214</v>
      </c>
    </row>
    <row r="62" spans="1:14" ht="98.25" hidden="1" customHeight="1">
      <c r="A62" s="45" t="s">
        <v>158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 t="s">
        <v>123</v>
      </c>
    </row>
    <row r="63" spans="1:14" ht="94.5" hidden="1">
      <c r="A63" s="19" t="s">
        <v>159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/>
      <c r="J63" s="23">
        <v>0</v>
      </c>
      <c r="K63" s="23">
        <v>0</v>
      </c>
      <c r="L63" s="23">
        <v>0</v>
      </c>
      <c r="M63" s="56"/>
    </row>
    <row r="64" spans="1:14" ht="6.75" hidden="1" customHeight="1">
      <c r="A64" s="19" t="s">
        <v>160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/>
    </row>
    <row r="65" spans="1:14" ht="63" hidden="1">
      <c r="A65" s="19" t="s">
        <v>161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4" ht="51" hidden="1">
      <c r="A66" s="19" t="s">
        <v>162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124</v>
      </c>
    </row>
    <row r="67" spans="1:14" ht="47.25" hidden="1">
      <c r="A67" s="19" t="s">
        <v>163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99</v>
      </c>
    </row>
    <row r="68" spans="1:14" ht="130.5" hidden="1" customHeight="1">
      <c r="A68" s="19" t="s">
        <v>164</v>
      </c>
      <c r="B68" s="40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120</v>
      </c>
    </row>
    <row r="69" spans="1:14" ht="66.75" customHeight="1">
      <c r="A69" s="44" t="s">
        <v>169</v>
      </c>
      <c r="B69" s="40" t="s">
        <v>18</v>
      </c>
      <c r="C69" s="23">
        <v>12026.5</v>
      </c>
      <c r="D69" s="23">
        <v>0</v>
      </c>
      <c r="E69" s="23">
        <v>12026.5</v>
      </c>
      <c r="F69" s="23">
        <v>0</v>
      </c>
      <c r="G69" s="23">
        <v>0</v>
      </c>
      <c r="H69" s="23">
        <v>567.20000000000005</v>
      </c>
      <c r="I69" s="23">
        <v>0</v>
      </c>
      <c r="J69" s="23">
        <v>567.20000000000005</v>
      </c>
      <c r="K69" s="23">
        <v>0</v>
      </c>
      <c r="L69" s="23">
        <v>0</v>
      </c>
      <c r="M69" s="56" t="s">
        <v>178</v>
      </c>
    </row>
    <row r="70" spans="1:14" ht="91.5" customHeight="1">
      <c r="A70" s="48" t="s">
        <v>165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/>
    </row>
    <row r="71" spans="1:14" ht="16.5" hidden="1" customHeight="1">
      <c r="A71" s="46" t="s">
        <v>166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4" ht="93" customHeight="1">
      <c r="A72" s="46" t="s">
        <v>167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208</v>
      </c>
    </row>
    <row r="73" spans="1:14" ht="115.5" hidden="1" customHeight="1">
      <c r="A73" s="46" t="s">
        <v>168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4" ht="64.5" customHeight="1">
      <c r="A74" s="46" t="s">
        <v>171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200</v>
      </c>
    </row>
    <row r="75" spans="1:14" ht="1.5" hidden="1" customHeight="1">
      <c r="A75" s="46" t="s">
        <v>177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70"/>
    </row>
    <row r="76" spans="1:14" ht="61.5" hidden="1" customHeight="1">
      <c r="A76" s="49" t="s">
        <v>172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116</v>
      </c>
    </row>
    <row r="77" spans="1:14" ht="19.5" customHeight="1">
      <c r="A77" s="74" t="s">
        <v>204</v>
      </c>
      <c r="B77" s="58" t="s">
        <v>24</v>
      </c>
      <c r="C77" s="32">
        <f t="shared" ref="C77" si="0">C78+C79</f>
        <v>48813.9</v>
      </c>
      <c r="D77" s="22">
        <v>0</v>
      </c>
      <c r="E77" s="32">
        <f t="shared" ref="E77" si="1">E78+E79</f>
        <v>49613.3</v>
      </c>
      <c r="F77" s="22">
        <v>0</v>
      </c>
      <c r="G77" s="22">
        <v>0</v>
      </c>
      <c r="H77" s="32">
        <f t="shared" ref="H77" si="2">H78+H79</f>
        <v>23172.300000000003</v>
      </c>
      <c r="I77" s="22">
        <v>0</v>
      </c>
      <c r="J77" s="32">
        <f t="shared" ref="J77" si="3">J78+J79</f>
        <v>23172.300000000003</v>
      </c>
      <c r="K77" s="22">
        <v>0</v>
      </c>
      <c r="L77" s="22">
        <v>0</v>
      </c>
      <c r="M77" s="56"/>
      <c r="N77" s="10"/>
    </row>
    <row r="78" spans="1:14" ht="38.25">
      <c r="A78" s="75"/>
      <c r="B78" s="59" t="s">
        <v>18</v>
      </c>
      <c r="C78" s="32">
        <f>C80</f>
        <v>40564.400000000001</v>
      </c>
      <c r="D78" s="22">
        <v>0</v>
      </c>
      <c r="E78" s="32">
        <v>41363.800000000003</v>
      </c>
      <c r="F78" s="22">
        <v>0</v>
      </c>
      <c r="G78" s="22">
        <v>0</v>
      </c>
      <c r="H78" s="32">
        <f t="shared" ref="H78" si="4">H80</f>
        <v>19516.900000000001</v>
      </c>
      <c r="I78" s="22">
        <v>0</v>
      </c>
      <c r="J78" s="32">
        <f t="shared" ref="J78" si="5">J80</f>
        <v>19516.900000000001</v>
      </c>
      <c r="K78" s="22">
        <v>0</v>
      </c>
      <c r="L78" s="22">
        <v>0</v>
      </c>
      <c r="M78" s="56"/>
    </row>
    <row r="79" spans="1:14" ht="102.75" customHeight="1">
      <c r="A79" s="76"/>
      <c r="B79" s="60" t="s">
        <v>23</v>
      </c>
      <c r="C79" s="32">
        <f t="shared" ref="C79" si="6">C81</f>
        <v>8249.5</v>
      </c>
      <c r="D79" s="22">
        <v>0</v>
      </c>
      <c r="E79" s="32">
        <f t="shared" ref="E79" si="7">E81</f>
        <v>8249.5</v>
      </c>
      <c r="F79" s="22">
        <v>0</v>
      </c>
      <c r="G79" s="22">
        <v>0</v>
      </c>
      <c r="H79" s="32">
        <f t="shared" ref="H79" si="8">H81</f>
        <v>3655.4</v>
      </c>
      <c r="I79" s="22">
        <v>0</v>
      </c>
      <c r="J79" s="32">
        <f t="shared" ref="J79" si="9">J81</f>
        <v>3655.4</v>
      </c>
      <c r="K79" s="22">
        <v>0</v>
      </c>
      <c r="L79" s="22">
        <v>0</v>
      </c>
      <c r="M79" s="56"/>
    </row>
    <row r="80" spans="1:14" ht="50.25" customHeight="1">
      <c r="A80" s="18" t="s">
        <v>151</v>
      </c>
      <c r="B80" s="40" t="s">
        <v>18</v>
      </c>
      <c r="C80" s="29">
        <v>40564.400000000001</v>
      </c>
      <c r="D80" s="23">
        <v>0</v>
      </c>
      <c r="E80" s="29">
        <v>40564.400000000001</v>
      </c>
      <c r="F80" s="23">
        <v>0</v>
      </c>
      <c r="G80" s="23">
        <v>0</v>
      </c>
      <c r="H80" s="29">
        <v>19516.900000000001</v>
      </c>
      <c r="I80" s="23">
        <v>0</v>
      </c>
      <c r="J80" s="29">
        <v>19516.900000000001</v>
      </c>
      <c r="K80" s="23">
        <v>0</v>
      </c>
      <c r="L80" s="23">
        <v>0</v>
      </c>
      <c r="M80" s="56" t="s">
        <v>117</v>
      </c>
    </row>
    <row r="81" spans="1:13" ht="150">
      <c r="A81" s="19" t="s">
        <v>152</v>
      </c>
      <c r="B81" s="37" t="s">
        <v>23</v>
      </c>
      <c r="C81" s="29">
        <v>8249.5</v>
      </c>
      <c r="D81" s="23">
        <v>0</v>
      </c>
      <c r="E81" s="29">
        <v>8249.5</v>
      </c>
      <c r="F81" s="23">
        <v>0</v>
      </c>
      <c r="G81" s="23">
        <v>0</v>
      </c>
      <c r="H81" s="29">
        <v>3655.4</v>
      </c>
      <c r="I81" s="23">
        <v>0</v>
      </c>
      <c r="J81" s="29">
        <v>3655.4</v>
      </c>
      <c r="K81" s="23">
        <v>0</v>
      </c>
      <c r="L81" s="23">
        <v>0</v>
      </c>
      <c r="M81" s="56" t="s">
        <v>118</v>
      </c>
    </row>
    <row r="90" spans="1:13">
      <c r="E90" s="1" t="s">
        <v>198</v>
      </c>
    </row>
  </sheetData>
  <mergeCells count="8">
    <mergeCell ref="A77:A79"/>
    <mergeCell ref="A9:A11"/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4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shaova</cp:lastModifiedBy>
  <cp:lastPrinted>2019-07-19T13:05:04Z</cp:lastPrinted>
  <dcterms:created xsi:type="dcterms:W3CDTF">2013-02-22T07:28:38Z</dcterms:created>
  <dcterms:modified xsi:type="dcterms:W3CDTF">2019-07-23T12:27:17Z</dcterms:modified>
</cp:coreProperties>
</file>