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532" tabRatio="847" activeTab="0"/>
  </bookViews>
  <sheets>
    <sheet name="Груп-ка по темат. разделам " sheetId="1" r:id="rId1"/>
  </sheets>
  <definedNames>
    <definedName name="_xlnm.Print_Titles" localSheetId="0">'Груп-ка по темат. разделам '!$A:$A,'Груп-ка по темат. разделам '!$2:$6</definedName>
  </definedNames>
  <calcPr fullCalcOnLoad="1"/>
</workbook>
</file>

<file path=xl/sharedStrings.xml><?xml version="1.0" encoding="utf-8"?>
<sst xmlns="http://schemas.openxmlformats.org/spreadsheetml/2006/main" count="88" uniqueCount="39">
  <si>
    <t>Единица измерения</t>
  </si>
  <si>
    <t>баллов</t>
  </si>
  <si>
    <t>Максимальное количество баллов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</si>
  <si>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</si>
  <si>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</si>
  <si>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>1. Характеристика первоначально утвержденного бюджета</t>
  </si>
  <si>
    <t>5. Публичные сведения о фактических результатах деятельности муниципальных учреждений муниципального образования</t>
  </si>
  <si>
    <t>6. Бюджет для граждан (годовой отчет об исполнении бюджета)</t>
  </si>
  <si>
    <t xml:space="preserve">Группа 1: очень высокий уровень открытости бюджетных данных
(80-100% от максимального количества баллов)
</t>
  </si>
  <si>
    <t>-</t>
  </si>
  <si>
    <t xml:space="preserve">Группа 4: низкий уровень открытости бюджетных данных
(20-40% от максимального количества баллов)
</t>
  </si>
  <si>
    <t>МО "Кошехабльский район"</t>
  </si>
  <si>
    <t>МО "Гиагинский район"</t>
  </si>
  <si>
    <t>МО "Майкопский район"</t>
  </si>
  <si>
    <t>МО "Тахтамукайский район"</t>
  </si>
  <si>
    <t>МО "Красногвардейский район"</t>
  </si>
  <si>
    <t>МО "Теучежский район"</t>
  </si>
  <si>
    <t>МО "Шовгеновский район"</t>
  </si>
  <si>
    <t>%</t>
  </si>
  <si>
    <t xml:space="preserve">7. Внесение изменений в решение о бюджете </t>
  </si>
  <si>
    <t>8. Промежуточная отчетность об исполнении бюджета и аналитические данные</t>
  </si>
  <si>
    <t>9. Финансовый контроль</t>
  </si>
  <si>
    <t>Группа 2: высокий уровень открытости бюджетных данных
(60-80% от максимального количества баллов)</t>
  </si>
  <si>
    <t>Группа 3: средний уровень открытости бюджетных данных
(40-60% от максимального количества баллов)</t>
  </si>
  <si>
    <t>Группа 5: очень низкий уровень открытости бюджетных данных
(0-20% от максимального количества баллов)</t>
  </si>
  <si>
    <t>11. Бюджет для граждан (проект бюджета)</t>
  </si>
  <si>
    <t>3. Бюджет для граждан (решение о бюджете)</t>
  </si>
  <si>
    <t>в том числе:</t>
  </si>
  <si>
    <t xml:space="preserve">Бюджет для граждан  </t>
  </si>
  <si>
    <t>Публичные сведения о деятельности муниципальных учреждений муниципального образования</t>
  </si>
  <si>
    <t>4. Годовой отчет об исполнении бюджета</t>
  </si>
  <si>
    <t>Итого баллов</t>
  </si>
  <si>
    <t xml:space="preserve">% от максимального количества баллов 
</t>
  </si>
  <si>
    <t xml:space="preserve">*По отдельным показателям явление отсутствует; скорректировано максимальное количество баллов. </t>
  </si>
  <si>
    <t>10. Проект бюджета и материалы к нему*</t>
  </si>
  <si>
    <t>Баллы по тематическим разделам</t>
  </si>
  <si>
    <t>МО "Город Адыгейск"*</t>
  </si>
  <si>
    <t>МО "Город Майкоп"*</t>
  </si>
  <si>
    <r>
      <t xml:space="preserve">Результаты оценки уровня открытости бюджетных данных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муниципальных районах (городских округах) за 2019 год </t>
    </r>
    <r>
      <rPr>
        <sz val="14"/>
        <color indexed="8"/>
        <rFont val="Times New Roman"/>
        <family val="1"/>
      </rPr>
      <t>(группировка по тематическим разделам)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</si>
</sst>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dd/mm/yy;@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wrapText="1"/>
    </xf>
    <xf numFmtId="0" fontId="54" fillId="0" borderId="0" xfId="0" applyFont="1" applyFill="1" applyAlignment="1">
      <alignment/>
    </xf>
    <xf numFmtId="174" fontId="2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0" xfId="53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left" vertical="center" wrapText="1"/>
    </xf>
    <xf numFmtId="1" fontId="55" fillId="0" borderId="10" xfId="0" applyNumberFormat="1" applyFont="1" applyBorder="1" applyAlignment="1">
      <alignment horizontal="center"/>
    </xf>
    <xf numFmtId="1" fontId="3" fillId="0" borderId="10" xfId="53" applyNumberFormat="1" applyFont="1" applyFill="1" applyBorder="1" applyAlignment="1">
      <alignment horizontal="center" vertical="center"/>
      <protection/>
    </xf>
    <xf numFmtId="3" fontId="55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left" vertical="center" wrapText="1"/>
    </xf>
    <xf numFmtId="1" fontId="55" fillId="0" borderId="10" xfId="0" applyNumberFormat="1" applyFont="1" applyFill="1" applyBorder="1" applyAlignment="1">
      <alignment horizontal="center"/>
    </xf>
    <xf numFmtId="3" fontId="55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wrapText="1"/>
    </xf>
    <xf numFmtId="3" fontId="56" fillId="0" borderId="10" xfId="0" applyNumberFormat="1" applyFont="1" applyBorder="1" applyAlignment="1">
      <alignment horizont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 hidden="1" locked="0"/>
    </xf>
    <xf numFmtId="0" fontId="53" fillId="0" borderId="11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4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62" zoomScaleNormal="62" zoomScalePageLayoutView="80" workbookViewId="0" topLeftCell="A1">
      <pane ySplit="5" topLeftCell="A6" activePane="bottomLeft" state="frozen"/>
      <selection pane="topLeft" activeCell="A1" sqref="A1"/>
      <selection pane="bottomLeft" activeCell="A24" sqref="A24:C24"/>
    </sheetView>
  </sheetViews>
  <sheetFormatPr defaultColWidth="9.140625" defaultRowHeight="15"/>
  <cols>
    <col min="1" max="1" width="28.00390625" style="2" customWidth="1"/>
    <col min="2" max="2" width="9.00390625" style="2" customWidth="1"/>
    <col min="3" max="4" width="10.7109375" style="2" customWidth="1"/>
    <col min="5" max="5" width="11.57421875" style="2" customWidth="1"/>
    <col min="6" max="6" width="12.28125" style="2" customWidth="1"/>
    <col min="7" max="7" width="12.421875" style="2" customWidth="1"/>
    <col min="8" max="8" width="14.28125" style="2" customWidth="1"/>
    <col min="9" max="9" width="11.57421875" style="2" customWidth="1"/>
    <col min="10" max="10" width="10.421875" style="2" customWidth="1"/>
    <col min="11" max="11" width="12.28125" style="2" customWidth="1"/>
    <col min="12" max="12" width="11.7109375" style="2" customWidth="1"/>
    <col min="13" max="13" width="12.28125" style="2" customWidth="1"/>
    <col min="14" max="14" width="8.8515625" style="2" customWidth="1"/>
    <col min="15" max="15" width="9.7109375" style="2" customWidth="1"/>
    <col min="16" max="17" width="10.00390625" style="2" customWidth="1"/>
    <col min="18" max="16384" width="9.140625" style="2" customWidth="1"/>
  </cols>
  <sheetData>
    <row r="1" spans="1:17" ht="46.5" customHeight="1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4.75" customHeight="1">
      <c r="A2" s="54" t="s">
        <v>3</v>
      </c>
      <c r="B2" s="56" t="s">
        <v>32</v>
      </c>
      <c r="C2" s="68" t="s">
        <v>2</v>
      </c>
      <c r="D2" s="54" t="s">
        <v>31</v>
      </c>
      <c r="E2" s="62" t="s">
        <v>35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ht="24.75" customHeight="1">
      <c r="A3" s="54"/>
      <c r="B3" s="56"/>
      <c r="C3" s="69"/>
      <c r="D3" s="54"/>
      <c r="E3" s="43" t="s">
        <v>5</v>
      </c>
      <c r="F3" s="43" t="s">
        <v>30</v>
      </c>
      <c r="G3" s="43" t="s">
        <v>19</v>
      </c>
      <c r="H3" s="45" t="s">
        <v>20</v>
      </c>
      <c r="I3" s="45" t="s">
        <v>21</v>
      </c>
      <c r="J3" s="65" t="s">
        <v>34</v>
      </c>
      <c r="K3" s="45" t="s">
        <v>29</v>
      </c>
      <c r="L3" s="42" t="s">
        <v>27</v>
      </c>
      <c r="M3" s="42"/>
      <c r="N3" s="45" t="s">
        <v>28</v>
      </c>
      <c r="O3" s="42" t="s">
        <v>27</v>
      </c>
      <c r="P3" s="50"/>
      <c r="Q3" s="51"/>
    </row>
    <row r="4" spans="1:17" ht="160.5" customHeight="1">
      <c r="A4" s="55"/>
      <c r="B4" s="57"/>
      <c r="C4" s="61"/>
      <c r="D4" s="55"/>
      <c r="E4" s="44"/>
      <c r="F4" s="44"/>
      <c r="G4" s="44"/>
      <c r="H4" s="44"/>
      <c r="I4" s="44"/>
      <c r="J4" s="44"/>
      <c r="K4" s="46"/>
      <c r="L4" s="39" t="s">
        <v>4</v>
      </c>
      <c r="M4" s="38" t="s">
        <v>6</v>
      </c>
      <c r="N4" s="61"/>
      <c r="O4" s="37" t="s">
        <v>26</v>
      </c>
      <c r="P4" s="36" t="s">
        <v>7</v>
      </c>
      <c r="Q4" s="35" t="s">
        <v>25</v>
      </c>
    </row>
    <row r="5" spans="1:17" ht="15.75" customHeight="1">
      <c r="A5" s="33" t="s">
        <v>0</v>
      </c>
      <c r="B5" s="33" t="s">
        <v>18</v>
      </c>
      <c r="C5" s="33" t="s">
        <v>1</v>
      </c>
      <c r="D5" s="33" t="s">
        <v>1</v>
      </c>
      <c r="E5" s="33" t="s">
        <v>1</v>
      </c>
      <c r="F5" s="33" t="s">
        <v>1</v>
      </c>
      <c r="G5" s="33" t="s">
        <v>1</v>
      </c>
      <c r="H5" s="34" t="s">
        <v>1</v>
      </c>
      <c r="I5" s="34" t="s">
        <v>1</v>
      </c>
      <c r="J5" s="34" t="s">
        <v>1</v>
      </c>
      <c r="K5" s="34" t="s">
        <v>1</v>
      </c>
      <c r="L5" s="34" t="s">
        <v>1</v>
      </c>
      <c r="M5" s="34" t="s">
        <v>1</v>
      </c>
      <c r="N5" s="34" t="s">
        <v>1</v>
      </c>
      <c r="O5" s="34" t="s">
        <v>1</v>
      </c>
      <c r="P5" s="34" t="s">
        <v>1</v>
      </c>
      <c r="Q5" s="34" t="s">
        <v>1</v>
      </c>
    </row>
    <row r="6" spans="1:17" s="3" customFormat="1" ht="15" customHeight="1">
      <c r="A6" s="33" t="s">
        <v>2</v>
      </c>
      <c r="B6" s="33"/>
      <c r="C6" s="33"/>
      <c r="D6" s="20">
        <f>E6+F6+G6+H6+I6+J6+K6+N6</f>
        <v>160</v>
      </c>
      <c r="E6" s="32">
        <v>10</v>
      </c>
      <c r="F6" s="26">
        <v>24</v>
      </c>
      <c r="G6" s="31">
        <v>8</v>
      </c>
      <c r="H6" s="30">
        <v>16</v>
      </c>
      <c r="I6" s="30">
        <v>5</v>
      </c>
      <c r="J6" s="25">
        <v>20</v>
      </c>
      <c r="K6" s="29">
        <f>L6+M6</f>
        <v>20</v>
      </c>
      <c r="L6" s="27">
        <v>10</v>
      </c>
      <c r="M6" s="26">
        <v>10</v>
      </c>
      <c r="N6" s="28">
        <f>O6+P6+Q6</f>
        <v>57</v>
      </c>
      <c r="O6" s="27">
        <v>19</v>
      </c>
      <c r="P6" s="26">
        <v>19</v>
      </c>
      <c r="Q6" s="25">
        <v>19</v>
      </c>
    </row>
    <row r="7" spans="1:17" s="3" customFormat="1" ht="43.5" customHeight="1">
      <c r="A7" s="47" t="s">
        <v>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ht="15.75" customHeight="1">
      <c r="A8" s="22" t="s">
        <v>12</v>
      </c>
      <c r="B8" s="21">
        <f>D8*100/C8</f>
        <v>97.5</v>
      </c>
      <c r="C8" s="19">
        <v>160</v>
      </c>
      <c r="D8" s="20">
        <f>E8+F8+G8+H8+I8+J8+K8+N8</f>
        <v>156</v>
      </c>
      <c r="E8" s="19">
        <v>10</v>
      </c>
      <c r="F8" s="11">
        <v>24</v>
      </c>
      <c r="G8" s="11">
        <v>8</v>
      </c>
      <c r="H8" s="10">
        <v>16</v>
      </c>
      <c r="I8" s="10">
        <v>5</v>
      </c>
      <c r="J8" s="24">
        <v>18</v>
      </c>
      <c r="K8" s="24">
        <f>L8+M8</f>
        <v>20</v>
      </c>
      <c r="L8" s="17">
        <v>10</v>
      </c>
      <c r="M8" s="10">
        <v>10</v>
      </c>
      <c r="N8" s="10">
        <f>O8+P8+Q8</f>
        <v>55</v>
      </c>
      <c r="O8" s="17">
        <v>19</v>
      </c>
      <c r="P8" s="10">
        <v>19</v>
      </c>
      <c r="Q8" s="23">
        <v>17</v>
      </c>
    </row>
    <row r="9" spans="1:17" ht="15" customHeight="1">
      <c r="A9" s="22" t="s">
        <v>36</v>
      </c>
      <c r="B9" s="21">
        <f>D9*100/C9</f>
        <v>97.46835443037975</v>
      </c>
      <c r="C9" s="19">
        <v>158</v>
      </c>
      <c r="D9" s="20">
        <f>E9+F9+G112+G9+H9+I9+J9+K9+N9</f>
        <v>154</v>
      </c>
      <c r="E9" s="19">
        <v>10</v>
      </c>
      <c r="F9" s="11">
        <v>24</v>
      </c>
      <c r="G9" s="11">
        <v>8</v>
      </c>
      <c r="H9" s="10">
        <v>16</v>
      </c>
      <c r="I9" s="10">
        <v>5</v>
      </c>
      <c r="J9" s="24">
        <v>18</v>
      </c>
      <c r="K9" s="24">
        <f>L9+M9</f>
        <v>16</v>
      </c>
      <c r="L9" s="17">
        <v>6</v>
      </c>
      <c r="M9" s="10">
        <v>10</v>
      </c>
      <c r="N9" s="10">
        <f>O9+P9+Q9</f>
        <v>57</v>
      </c>
      <c r="O9" s="17">
        <v>19</v>
      </c>
      <c r="P9" s="10">
        <v>19</v>
      </c>
      <c r="Q9" s="23">
        <v>19</v>
      </c>
    </row>
    <row r="10" spans="1:17" ht="15" customHeight="1">
      <c r="A10" s="22" t="s">
        <v>37</v>
      </c>
      <c r="B10" s="21">
        <f>D10*100/C10</f>
        <v>96.83544303797468</v>
      </c>
      <c r="C10" s="19">
        <v>158</v>
      </c>
      <c r="D10" s="20">
        <f>E10+F10+G113+G10+H10+I10+J10+K10+N10</f>
        <v>153</v>
      </c>
      <c r="E10" s="19">
        <v>10</v>
      </c>
      <c r="F10" s="11">
        <v>19</v>
      </c>
      <c r="G10" s="11">
        <v>8</v>
      </c>
      <c r="H10" s="10">
        <v>16</v>
      </c>
      <c r="I10" s="10">
        <v>5</v>
      </c>
      <c r="J10" s="24">
        <v>18</v>
      </c>
      <c r="K10" s="24">
        <f>L10+M10</f>
        <v>20</v>
      </c>
      <c r="L10" s="17">
        <v>10</v>
      </c>
      <c r="M10" s="10">
        <v>10</v>
      </c>
      <c r="N10" s="10">
        <f>O10+P10+Q10</f>
        <v>57</v>
      </c>
      <c r="O10" s="17">
        <v>19</v>
      </c>
      <c r="P10" s="10">
        <v>19</v>
      </c>
      <c r="Q10" s="23">
        <v>19</v>
      </c>
    </row>
    <row r="11" spans="1:17" ht="15.75" customHeight="1">
      <c r="A11" s="22" t="s">
        <v>11</v>
      </c>
      <c r="B11" s="21">
        <f>D11*100/C11</f>
        <v>87.5</v>
      </c>
      <c r="C11" s="19">
        <v>160</v>
      </c>
      <c r="D11" s="20">
        <f>E11+F11+G11+H11+I11+J11+K11+N11</f>
        <v>140</v>
      </c>
      <c r="E11" s="19">
        <v>10</v>
      </c>
      <c r="F11" s="11">
        <v>21</v>
      </c>
      <c r="G11" s="11">
        <v>2</v>
      </c>
      <c r="H11" s="10">
        <v>16</v>
      </c>
      <c r="I11" s="10">
        <v>5</v>
      </c>
      <c r="J11" s="24">
        <v>10</v>
      </c>
      <c r="K11" s="24">
        <f>L11+M11</f>
        <v>20</v>
      </c>
      <c r="L11" s="17">
        <v>10</v>
      </c>
      <c r="M11" s="10">
        <v>10</v>
      </c>
      <c r="N11" s="10">
        <f>O11+P11+Q11</f>
        <v>56</v>
      </c>
      <c r="O11" s="17">
        <v>19</v>
      </c>
      <c r="P11" s="10">
        <v>19</v>
      </c>
      <c r="Q11" s="23">
        <v>18</v>
      </c>
    </row>
    <row r="12" spans="1:17" ht="15.75" customHeight="1">
      <c r="A12" s="22" t="s">
        <v>15</v>
      </c>
      <c r="B12" s="21">
        <f>D12*100/C12</f>
        <v>87.5</v>
      </c>
      <c r="C12" s="19">
        <v>160</v>
      </c>
      <c r="D12" s="20">
        <f>E12+F12+G12+H12+I12+J12+K12+N12</f>
        <v>140</v>
      </c>
      <c r="E12" s="19">
        <v>10</v>
      </c>
      <c r="F12" s="11">
        <v>18</v>
      </c>
      <c r="G12" s="11">
        <v>8</v>
      </c>
      <c r="H12" s="10">
        <v>16</v>
      </c>
      <c r="I12" s="10">
        <v>5</v>
      </c>
      <c r="J12" s="18">
        <v>20</v>
      </c>
      <c r="K12" s="18">
        <f>L12+M12</f>
        <v>13</v>
      </c>
      <c r="L12" s="17">
        <v>10</v>
      </c>
      <c r="M12" s="10">
        <v>3</v>
      </c>
      <c r="N12" s="10">
        <f>O12+P12+Q12</f>
        <v>50</v>
      </c>
      <c r="O12" s="17">
        <v>15</v>
      </c>
      <c r="P12" s="10">
        <v>19</v>
      </c>
      <c r="Q12" s="16">
        <v>16</v>
      </c>
    </row>
    <row r="13" spans="1:17" ht="15" customHeight="1">
      <c r="A13" s="22" t="s">
        <v>13</v>
      </c>
      <c r="B13" s="21">
        <f>D13*100/C13</f>
        <v>81.875</v>
      </c>
      <c r="C13" s="19">
        <v>160</v>
      </c>
      <c r="D13" s="20">
        <f>E13+F13+G114+G13+H13+I13+J13+K13+N13</f>
        <v>131</v>
      </c>
      <c r="E13" s="19">
        <v>10</v>
      </c>
      <c r="F13" s="11">
        <v>13</v>
      </c>
      <c r="G13" s="11">
        <v>6</v>
      </c>
      <c r="H13" s="10">
        <v>16</v>
      </c>
      <c r="I13" s="10">
        <v>5</v>
      </c>
      <c r="J13" s="24">
        <v>16</v>
      </c>
      <c r="K13" s="24">
        <f>L13+M13</f>
        <v>15</v>
      </c>
      <c r="L13" s="17">
        <v>10</v>
      </c>
      <c r="M13" s="10">
        <v>5</v>
      </c>
      <c r="N13" s="10">
        <f>O13+P13+Q13</f>
        <v>50</v>
      </c>
      <c r="O13" s="17">
        <v>15</v>
      </c>
      <c r="P13" s="10">
        <v>19</v>
      </c>
      <c r="Q13" s="23">
        <v>16</v>
      </c>
    </row>
    <row r="14" spans="1:17" ht="15.75" customHeight="1">
      <c r="A14" s="22" t="s">
        <v>14</v>
      </c>
      <c r="B14" s="21">
        <f>D14*100/C14</f>
        <v>80</v>
      </c>
      <c r="C14" s="19">
        <v>160</v>
      </c>
      <c r="D14" s="20">
        <f>E14+F14+G14+H14+I14+J14+K14+N14</f>
        <v>128</v>
      </c>
      <c r="E14" s="19">
        <v>8</v>
      </c>
      <c r="F14" s="11">
        <v>20</v>
      </c>
      <c r="G14" s="11">
        <v>4</v>
      </c>
      <c r="H14" s="10">
        <v>16</v>
      </c>
      <c r="I14" s="10">
        <v>5</v>
      </c>
      <c r="J14" s="16">
        <v>4</v>
      </c>
      <c r="K14" s="18">
        <f>L14+M14</f>
        <v>18</v>
      </c>
      <c r="L14" s="17">
        <v>10</v>
      </c>
      <c r="M14" s="10">
        <v>8</v>
      </c>
      <c r="N14" s="10">
        <f>O14+P14+Q14</f>
        <v>53</v>
      </c>
      <c r="O14" s="17">
        <v>16</v>
      </c>
      <c r="P14" s="10">
        <v>19</v>
      </c>
      <c r="Q14" s="16">
        <v>18</v>
      </c>
    </row>
    <row r="15" spans="1:17" ht="42.75" customHeight="1">
      <c r="A15" s="47" t="s">
        <v>22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7"/>
    </row>
    <row r="16" spans="1:17" ht="15.75" customHeight="1">
      <c r="A16" s="22" t="s">
        <v>16</v>
      </c>
      <c r="B16" s="21">
        <f>D16*100/C16</f>
        <v>76.25</v>
      </c>
      <c r="C16" s="19">
        <v>160</v>
      </c>
      <c r="D16" s="20">
        <f>E16+F16+G16+H16+I16+J16+K16+N16</f>
        <v>122</v>
      </c>
      <c r="E16" s="19">
        <v>10</v>
      </c>
      <c r="F16" s="11">
        <v>14</v>
      </c>
      <c r="G16" s="11">
        <v>8</v>
      </c>
      <c r="H16" s="10">
        <v>10</v>
      </c>
      <c r="I16" s="10">
        <v>5</v>
      </c>
      <c r="J16" s="16">
        <v>14</v>
      </c>
      <c r="K16" s="18">
        <f>L16+M16</f>
        <v>12</v>
      </c>
      <c r="L16" s="17">
        <v>10</v>
      </c>
      <c r="M16" s="10">
        <v>2</v>
      </c>
      <c r="N16" s="10">
        <f>O16+P16+Q16</f>
        <v>49</v>
      </c>
      <c r="O16" s="17">
        <v>14</v>
      </c>
      <c r="P16" s="10">
        <v>17</v>
      </c>
      <c r="Q16" s="16">
        <v>18</v>
      </c>
    </row>
    <row r="17" spans="1:17" ht="43.5" customHeight="1">
      <c r="A17" s="47" t="s">
        <v>23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60"/>
    </row>
    <row r="18" spans="1:17" ht="15" customHeight="1">
      <c r="A18" s="15" t="s">
        <v>17</v>
      </c>
      <c r="B18" s="14">
        <f>D18*100/C18</f>
        <v>46.875</v>
      </c>
      <c r="C18" s="12">
        <v>160</v>
      </c>
      <c r="D18" s="13">
        <f>E18+F18+G18+H18+I18+J18+K18+N18</f>
        <v>75</v>
      </c>
      <c r="E18" s="19">
        <v>10</v>
      </c>
      <c r="F18" s="11">
        <v>5</v>
      </c>
      <c r="G18" s="11">
        <v>2</v>
      </c>
      <c r="H18" s="10">
        <v>6</v>
      </c>
      <c r="I18" s="10">
        <v>5</v>
      </c>
      <c r="J18" s="18">
        <v>4</v>
      </c>
      <c r="K18" s="18">
        <f>L18+M18</f>
        <v>11</v>
      </c>
      <c r="L18" s="17">
        <v>10</v>
      </c>
      <c r="M18" s="10">
        <v>1</v>
      </c>
      <c r="N18" s="10">
        <f>O18+P18+Q18</f>
        <v>32</v>
      </c>
      <c r="O18" s="17">
        <v>11</v>
      </c>
      <c r="P18" s="10">
        <v>11</v>
      </c>
      <c r="Q18" s="16">
        <v>10</v>
      </c>
    </row>
    <row r="19" spans="1:17" s="1" customFormat="1" ht="39" customHeight="1">
      <c r="A19" s="58" t="s">
        <v>10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0"/>
    </row>
    <row r="20" spans="1:17" s="1" customFormat="1" ht="15.75" customHeight="1">
      <c r="A20" s="8" t="s">
        <v>9</v>
      </c>
      <c r="B20" s="8" t="s">
        <v>9</v>
      </c>
      <c r="C20" s="8" t="s">
        <v>9</v>
      </c>
      <c r="D20" s="8" t="s">
        <v>9</v>
      </c>
      <c r="E20" s="8" t="s">
        <v>9</v>
      </c>
      <c r="F20" s="8" t="s">
        <v>9</v>
      </c>
      <c r="G20" s="8" t="s">
        <v>9</v>
      </c>
      <c r="H20" s="8" t="s">
        <v>9</v>
      </c>
      <c r="I20" s="8" t="s">
        <v>9</v>
      </c>
      <c r="J20" s="7" t="s">
        <v>9</v>
      </c>
      <c r="K20" s="9" t="s">
        <v>9</v>
      </c>
      <c r="L20" s="8" t="s">
        <v>9</v>
      </c>
      <c r="M20" s="8" t="s">
        <v>9</v>
      </c>
      <c r="N20" s="8" t="s">
        <v>9</v>
      </c>
      <c r="O20" s="8" t="s">
        <v>9</v>
      </c>
      <c r="P20" s="8" t="s">
        <v>9</v>
      </c>
      <c r="Q20" s="7" t="s">
        <v>9</v>
      </c>
    </row>
    <row r="21" spans="1:17" s="1" customFormat="1" ht="51" customHeight="1">
      <c r="A21" s="58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</row>
    <row r="22" spans="1:17" s="1" customFormat="1" ht="15.75" customHeight="1">
      <c r="A22" s="8" t="s">
        <v>9</v>
      </c>
      <c r="B22" s="8" t="s">
        <v>9</v>
      </c>
      <c r="C22" s="8" t="s">
        <v>9</v>
      </c>
      <c r="D22" s="8" t="s">
        <v>9</v>
      </c>
      <c r="E22" s="8" t="s">
        <v>9</v>
      </c>
      <c r="F22" s="8" t="s">
        <v>9</v>
      </c>
      <c r="G22" s="8" t="s">
        <v>9</v>
      </c>
      <c r="H22" s="8" t="s">
        <v>9</v>
      </c>
      <c r="I22" s="8" t="s">
        <v>9</v>
      </c>
      <c r="J22" s="7" t="s">
        <v>9</v>
      </c>
      <c r="K22" s="9" t="s">
        <v>9</v>
      </c>
      <c r="L22" s="8" t="s">
        <v>9</v>
      </c>
      <c r="M22" s="8" t="s">
        <v>9</v>
      </c>
      <c r="N22" s="8" t="s">
        <v>9</v>
      </c>
      <c r="O22" s="8" t="s">
        <v>9</v>
      </c>
      <c r="P22" s="8" t="s">
        <v>9</v>
      </c>
      <c r="Q22" s="7" t="s">
        <v>9</v>
      </c>
    </row>
    <row r="23" spans="1:16" ht="14.25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33" customHeight="1">
      <c r="A24" s="52" t="s">
        <v>33</v>
      </c>
      <c r="B24" s="53"/>
      <c r="C24" s="53"/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4.25">
      <c r="A25" s="5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sheetProtection/>
  <mergeCells count="22">
    <mergeCell ref="A21:Q21"/>
    <mergeCell ref="A15:Q15"/>
    <mergeCell ref="A2:A4"/>
    <mergeCell ref="C2:C4"/>
    <mergeCell ref="A24:C24"/>
    <mergeCell ref="I3:I4"/>
    <mergeCell ref="H3:H4"/>
    <mergeCell ref="D2:D4"/>
    <mergeCell ref="B2:B4"/>
    <mergeCell ref="A19:Q19"/>
    <mergeCell ref="A17:Q17"/>
    <mergeCell ref="N3:N4"/>
    <mergeCell ref="E2:Q2"/>
    <mergeCell ref="J3:J4"/>
    <mergeCell ref="A1:Q1"/>
    <mergeCell ref="L3:M3"/>
    <mergeCell ref="E3:E4"/>
    <mergeCell ref="F3:F4"/>
    <mergeCell ref="K3:K4"/>
    <mergeCell ref="A7:Q7"/>
    <mergeCell ref="G3:G4"/>
    <mergeCell ref="O3:Q3"/>
  </mergeCells>
  <printOptions/>
  <pageMargins left="0.17" right="0.17" top="0.2" bottom="0.61" header="0.4330708661417323" footer="0.4330708661417323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Фатима Бешукова</cp:lastModifiedBy>
  <cp:lastPrinted>2019-02-13T07:45:45Z</cp:lastPrinted>
  <dcterms:created xsi:type="dcterms:W3CDTF">2015-12-18T16:44:35Z</dcterms:created>
  <dcterms:modified xsi:type="dcterms:W3CDTF">2020-02-07T09:49:54Z</dcterms:modified>
  <cp:category/>
  <cp:version/>
  <cp:contentType/>
  <cp:contentStatus/>
</cp:coreProperties>
</file>