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updateLinks="always"/>
  <mc:AlternateContent xmlns:mc="http://schemas.openxmlformats.org/markup-compatibility/2006">
    <mc:Choice Requires="x15">
      <x15ac:absPath xmlns:x15ac="http://schemas.microsoft.com/office/spreadsheetml/2010/11/ac" url="\\HUDSON\forusers\СОТРУДНИКИ\Шаова\НА_САЙТ\"/>
    </mc:Choice>
  </mc:AlternateContent>
  <xr:revisionPtr revIDLastSave="0" documentId="8_{E71281E3-759B-49F6-B7DA-7F4F6556E4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ейтинг" sheetId="19" r:id="rId1"/>
    <sheet name="Оценка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Оценка!$A$5:$WVW$97</definedName>
    <definedName name="_xlnm._FilterDatabase" localSheetId="0" hidden="1">Рейтинг!$A$6:$WVW$94</definedName>
    <definedName name="Выбор_1.1">'[1]1.1'!$C$5:$C$8</definedName>
    <definedName name="Выбор_5.1">'[2]4.1'!$B$4:$B$5</definedName>
    <definedName name="Выбор_5.5">#REF!</definedName>
    <definedName name="Выбор_8.1">'[3]Показатель 8.1'!$C$5:$C$8</definedName>
    <definedName name="_xlnm.Print_Titles" localSheetId="1">Оценка!$A:$A,Оценка!$3:$3</definedName>
    <definedName name="_xlnm.Print_Titles" localSheetId="0">Рейтинг!$A:$A,Рейтинг!$3:$3</definedName>
    <definedName name="Коэфициент">[3]Параметры!$C$3:$C$4</definedName>
    <definedName name="_xlnm.Print_Area" localSheetId="1">Оценка!$A$1:$O$98</definedName>
    <definedName name="_xlnm.Print_Area" localSheetId="0">Рейтинг!$A$1:$O$95</definedName>
    <definedName name="т">'[4]4.1'!$B$4:$B$5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D22" i="2"/>
  <c r="D6" i="2"/>
  <c r="D22" i="19"/>
  <c r="D46" i="19"/>
  <c r="D94" i="19"/>
  <c r="D87" i="19"/>
  <c r="D6" i="19"/>
  <c r="D75" i="19"/>
  <c r="D25" i="19"/>
  <c r="D36" i="19"/>
  <c r="D17" i="19"/>
  <c r="D62" i="19"/>
  <c r="D59" i="19"/>
  <c r="D45" i="19"/>
  <c r="D65" i="19"/>
  <c r="D60" i="19"/>
  <c r="D19" i="19"/>
  <c r="D33" i="19"/>
  <c r="D53" i="19"/>
  <c r="D54" i="19"/>
  <c r="D24" i="19"/>
  <c r="D40" i="19"/>
  <c r="D81" i="19"/>
  <c r="D85" i="19"/>
  <c r="D14" i="19"/>
  <c r="D47" i="19"/>
  <c r="D18" i="19"/>
  <c r="D64" i="19"/>
  <c r="D41" i="19"/>
  <c r="D58" i="19"/>
  <c r="D83" i="19"/>
  <c r="D73" i="19"/>
  <c r="D9" i="19"/>
  <c r="D49" i="19"/>
  <c r="D69" i="19"/>
  <c r="D12" i="19"/>
  <c r="D43" i="19"/>
  <c r="D67" i="19"/>
  <c r="D80" i="19"/>
  <c r="D13" i="19"/>
  <c r="D37" i="19"/>
  <c r="D79" i="19"/>
  <c r="D91" i="19"/>
  <c r="D38" i="19"/>
  <c r="D11" i="19"/>
  <c r="D10" i="19"/>
  <c r="D77" i="19"/>
  <c r="D92" i="19"/>
  <c r="D90" i="19"/>
  <c r="D31" i="19"/>
  <c r="D82" i="19"/>
  <c r="D89" i="19"/>
  <c r="D66" i="19"/>
  <c r="D44" i="19"/>
  <c r="D72" i="19"/>
  <c r="D76" i="19"/>
  <c r="D7" i="19"/>
  <c r="D23" i="19"/>
  <c r="D61" i="19"/>
  <c r="D8" i="19"/>
  <c r="D30" i="19"/>
  <c r="D86" i="19"/>
  <c r="D68" i="19"/>
  <c r="D32" i="19"/>
  <c r="D42" i="19"/>
  <c r="D35" i="19"/>
  <c r="D15" i="19"/>
  <c r="D48" i="19"/>
  <c r="D29" i="19"/>
  <c r="D34" i="19"/>
  <c r="D55" i="19"/>
  <c r="D39" i="19"/>
  <c r="D27" i="19"/>
  <c r="D70" i="19"/>
  <c r="D63" i="19"/>
  <c r="D93" i="19"/>
  <c r="D84" i="19"/>
  <c r="D16" i="19"/>
  <c r="D71" i="19"/>
  <c r="D26" i="19"/>
  <c r="D74" i="19"/>
  <c r="D51" i="19"/>
  <c r="D20" i="19"/>
  <c r="D50" i="19"/>
  <c r="D52" i="19"/>
  <c r="D28" i="19"/>
  <c r="D56" i="19"/>
  <c r="C4" i="19"/>
  <c r="C36" i="19" s="1"/>
  <c r="C22" i="19" l="1"/>
  <c r="B22" i="19" s="1"/>
  <c r="B36" i="19"/>
  <c r="C77" i="19"/>
  <c r="B77" i="19" s="1"/>
  <c r="C80" i="19"/>
  <c r="B80" i="19" s="1"/>
  <c r="C83" i="19"/>
  <c r="B83" i="19" s="1"/>
  <c r="C81" i="19"/>
  <c r="B81" i="19" s="1"/>
  <c r="C6" i="19"/>
  <c r="B6" i="19" s="1"/>
  <c r="C89" i="19"/>
  <c r="B89" i="19" s="1"/>
  <c r="C64" i="19"/>
  <c r="B64" i="19" s="1"/>
  <c r="C54" i="19"/>
  <c r="B54" i="19" s="1"/>
  <c r="C39" i="19"/>
  <c r="B39" i="19" s="1"/>
  <c r="C90" i="19"/>
  <c r="B90" i="19" s="1"/>
  <c r="C25" i="19"/>
  <c r="B25" i="19" s="1"/>
  <c r="C29" i="19"/>
  <c r="B29" i="19" s="1"/>
  <c r="C58" i="19"/>
  <c r="B58" i="19" s="1"/>
  <c r="C40" i="19"/>
  <c r="B40" i="19" s="1"/>
  <c r="C45" i="19"/>
  <c r="B45" i="19" s="1"/>
  <c r="C17" i="19"/>
  <c r="B17" i="19" s="1"/>
  <c r="C34" i="19"/>
  <c r="B34" i="19" s="1"/>
  <c r="C65" i="19"/>
  <c r="B65" i="19" s="1"/>
  <c r="C8" i="19"/>
  <c r="B8" i="19" s="1"/>
  <c r="C37" i="19"/>
  <c r="B37" i="19" s="1"/>
  <c r="C9" i="19"/>
  <c r="B9" i="19" s="1"/>
  <c r="C14" i="19"/>
  <c r="B14" i="19" s="1"/>
  <c r="C19" i="19"/>
  <c r="B19" i="19" s="1"/>
  <c r="C30" i="19"/>
  <c r="B30" i="19" s="1"/>
  <c r="C35" i="19"/>
  <c r="B35" i="19" s="1"/>
  <c r="C61" i="19"/>
  <c r="B61" i="19" s="1"/>
  <c r="C69" i="19"/>
  <c r="B69" i="19" s="1"/>
  <c r="C18" i="19"/>
  <c r="B18" i="19" s="1"/>
  <c r="C53" i="19"/>
  <c r="B53" i="19" s="1"/>
  <c r="C28" i="19"/>
  <c r="B28" i="19" s="1"/>
  <c r="C16" i="19"/>
  <c r="B16" i="19" s="1"/>
  <c r="C55" i="19"/>
  <c r="B55" i="19" s="1"/>
  <c r="C76" i="19"/>
  <c r="B76" i="19" s="1"/>
  <c r="C92" i="19"/>
  <c r="B92" i="19" s="1"/>
  <c r="C13" i="19"/>
  <c r="B13" i="19" s="1"/>
  <c r="C73" i="19"/>
  <c r="B73" i="19" s="1"/>
  <c r="C85" i="19"/>
  <c r="B85" i="19" s="1"/>
  <c r="C60" i="19"/>
  <c r="B60" i="19" s="1"/>
  <c r="C75" i="19"/>
  <c r="B75" i="19" s="1"/>
  <c r="C52" i="19"/>
  <c r="B52" i="19" s="1"/>
  <c r="C84" i="19"/>
  <c r="B84" i="19" s="1"/>
  <c r="C51" i="19"/>
  <c r="B51" i="19" s="1"/>
  <c r="C63" i="19"/>
  <c r="B63" i="19" s="1"/>
  <c r="C62" i="19"/>
  <c r="B62" i="19" s="1"/>
  <c r="C32" i="19"/>
  <c r="B32" i="19" s="1"/>
  <c r="C87" i="19"/>
  <c r="B87" i="19" s="1"/>
  <c r="C74" i="19"/>
  <c r="B74" i="19" s="1"/>
  <c r="C82" i="19"/>
  <c r="B82" i="19" s="1"/>
  <c r="C68" i="19"/>
  <c r="B68" i="19" s="1"/>
  <c r="C20" i="19"/>
  <c r="B20" i="19" s="1"/>
  <c r="C93" i="19"/>
  <c r="B93" i="19" s="1"/>
  <c r="C48" i="19"/>
  <c r="B48" i="19" s="1"/>
  <c r="C66" i="19"/>
  <c r="B66" i="19" s="1"/>
  <c r="C11" i="19"/>
  <c r="B11" i="19" s="1"/>
  <c r="C43" i="19"/>
  <c r="B43" i="19" s="1"/>
  <c r="C41" i="19"/>
  <c r="B41" i="19" s="1"/>
  <c r="C24" i="19"/>
  <c r="B24" i="19" s="1"/>
  <c r="C59" i="19"/>
  <c r="B59" i="19" s="1"/>
  <c r="C94" i="19"/>
  <c r="B94" i="19" s="1"/>
  <c r="C86" i="19"/>
  <c r="B86" i="19" s="1"/>
  <c r="C72" i="19"/>
  <c r="B72" i="19" s="1"/>
  <c r="C15" i="19"/>
  <c r="B15" i="19" s="1"/>
  <c r="C38" i="19"/>
  <c r="B38" i="19" s="1"/>
  <c r="C12" i="19"/>
  <c r="B12" i="19" s="1"/>
  <c r="C56" i="19"/>
  <c r="B56" i="19" s="1"/>
  <c r="C71" i="19"/>
  <c r="B71" i="19" s="1"/>
  <c r="C7" i="19"/>
  <c r="B7" i="19" s="1"/>
  <c r="C50" i="19"/>
  <c r="B50" i="19" s="1"/>
  <c r="C46" i="19"/>
  <c r="B46" i="19" s="1"/>
  <c r="C44" i="19"/>
  <c r="B44" i="19" s="1"/>
  <c r="C10" i="19"/>
  <c r="B10" i="19" s="1"/>
  <c r="C67" i="19"/>
  <c r="B67" i="19" s="1"/>
  <c r="C70" i="19"/>
  <c r="B70" i="19" s="1"/>
  <c r="C91" i="19"/>
  <c r="B91" i="19" s="1"/>
  <c r="C26" i="19"/>
  <c r="B26" i="19" s="1"/>
  <c r="C27" i="19"/>
  <c r="B27" i="19" s="1"/>
  <c r="C42" i="19"/>
  <c r="B42" i="19" s="1"/>
  <c r="C23" i="19"/>
  <c r="B23" i="19" s="1"/>
  <c r="C31" i="19"/>
  <c r="B31" i="19" s="1"/>
  <c r="C79" i="19"/>
  <c r="B79" i="19" s="1"/>
  <c r="C49" i="19"/>
  <c r="B49" i="19" s="1"/>
  <c r="C47" i="19"/>
  <c r="B47" i="19" s="1"/>
  <c r="C33" i="19"/>
  <c r="B33" i="19" s="1"/>
  <c r="C4" i="2"/>
  <c r="C78" i="2" s="1"/>
  <c r="D2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C34" i="2" l="1"/>
  <c r="C23" i="2"/>
  <c r="C44" i="2"/>
  <c r="D26" i="2" l="1"/>
  <c r="D27" i="2"/>
  <c r="D28" i="2"/>
  <c r="D29" i="2"/>
  <c r="D30" i="2"/>
  <c r="D31" i="2"/>
  <c r="D32" i="2"/>
  <c r="D33" i="2"/>
  <c r="D34" i="2"/>
  <c r="D35" i="2"/>
  <c r="D37" i="2"/>
  <c r="D38" i="2"/>
  <c r="D39" i="2"/>
  <c r="D40" i="2"/>
  <c r="D41" i="2"/>
  <c r="D42" i="2"/>
  <c r="D43" i="2"/>
  <c r="D44" i="2"/>
  <c r="D46" i="2"/>
  <c r="D47" i="2"/>
  <c r="D48" i="2"/>
  <c r="D49" i="2"/>
  <c r="D50" i="2"/>
  <c r="D51" i="2"/>
  <c r="D52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9" i="2"/>
  <c r="D70" i="2"/>
  <c r="D71" i="2"/>
  <c r="D72" i="2"/>
  <c r="D73" i="2"/>
  <c r="D74" i="2"/>
  <c r="D76" i="2"/>
  <c r="D77" i="2"/>
  <c r="D78" i="2"/>
  <c r="D79" i="2"/>
  <c r="D80" i="2"/>
  <c r="D81" i="2"/>
  <c r="D82" i="2"/>
  <c r="D83" i="2"/>
  <c r="D84" i="2"/>
  <c r="D85" i="2"/>
  <c r="D87" i="2"/>
  <c r="D88" i="2"/>
  <c r="D89" i="2"/>
  <c r="D90" i="2"/>
  <c r="D91" i="2"/>
  <c r="D92" i="2"/>
  <c r="D93" i="2"/>
  <c r="D94" i="2"/>
  <c r="D95" i="2"/>
  <c r="D96" i="2"/>
  <c r="D97" i="2"/>
  <c r="C35" i="2" l="1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5" i="2"/>
  <c r="C26" i="2"/>
  <c r="C27" i="2"/>
  <c r="C28" i="2"/>
  <c r="C29" i="2"/>
  <c r="C30" i="2"/>
  <c r="C31" i="2"/>
  <c r="C32" i="2"/>
  <c r="C33" i="2"/>
  <c r="C37" i="2"/>
  <c r="C38" i="2"/>
  <c r="C39" i="2"/>
  <c r="C40" i="2"/>
  <c r="C41" i="2"/>
  <c r="C42" i="2"/>
  <c r="C43" i="2"/>
  <c r="C46" i="2"/>
  <c r="C47" i="2"/>
  <c r="C48" i="2"/>
  <c r="C49" i="2"/>
  <c r="C50" i="2"/>
  <c r="C51" i="2"/>
  <c r="C52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9" i="2"/>
  <c r="C70" i="2"/>
  <c r="C71" i="2"/>
  <c r="C72" i="2"/>
  <c r="C73" i="2"/>
  <c r="C74" i="2"/>
  <c r="C76" i="2"/>
  <c r="C77" i="2"/>
  <c r="C79" i="2"/>
  <c r="C80" i="2"/>
  <c r="C81" i="2"/>
  <c r="C82" i="2"/>
  <c r="C83" i="2"/>
  <c r="C84" i="2"/>
  <c r="C85" i="2"/>
  <c r="C87" i="2"/>
  <c r="C88" i="2"/>
  <c r="C89" i="2"/>
  <c r="C90" i="2"/>
  <c r="C91" i="2"/>
  <c r="C92" i="2"/>
  <c r="C93" i="2"/>
  <c r="C94" i="2"/>
  <c r="C95" i="2"/>
  <c r="C96" i="2"/>
  <c r="C97" i="2"/>
  <c r="C6" i="2"/>
  <c r="B6" i="2" s="1"/>
  <c r="B95" i="2" l="1"/>
  <c r="B61" i="2"/>
  <c r="B94" i="2"/>
  <c r="B7" i="2"/>
  <c r="B89" i="2"/>
  <c r="B88" i="2"/>
  <c r="B32" i="2"/>
  <c r="B60" i="2"/>
  <c r="B11" i="2"/>
  <c r="B38" i="2"/>
  <c r="B43" i="2"/>
  <c r="B54" i="2"/>
  <c r="B71" i="2"/>
  <c r="B58" i="2"/>
  <c r="B63" i="2"/>
  <c r="B22" i="2"/>
  <c r="B35" i="2"/>
  <c r="B44" i="2"/>
  <c r="B27" i="2"/>
  <c r="B97" i="2"/>
  <c r="B64" i="2"/>
  <c r="B30" i="2"/>
  <c r="B26" i="2"/>
  <c r="B13" i="2"/>
  <c r="B77" i="2"/>
  <c r="B51" i="2"/>
  <c r="B96" i="2"/>
  <c r="B29" i="2"/>
  <c r="B49" i="2"/>
  <c r="B8" i="2"/>
  <c r="B34" i="2"/>
  <c r="B66" i="2"/>
  <c r="B78" i="2"/>
  <c r="B28" i="2"/>
  <c r="B18" i="2"/>
  <c r="B90" i="2"/>
  <c r="B81" i="2"/>
  <c r="B84" i="2"/>
  <c r="B91" i="2"/>
  <c r="B16" i="2"/>
  <c r="B69" i="2"/>
  <c r="B41" i="2"/>
  <c r="B52" i="2"/>
  <c r="B92" i="2"/>
  <c r="B85" i="2"/>
  <c r="B83" i="2"/>
  <c r="B80" i="2"/>
  <c r="B76" i="2"/>
  <c r="B72" i="2"/>
  <c r="B70" i="2"/>
  <c r="B62" i="2"/>
  <c r="B57" i="2"/>
  <c r="B56" i="2"/>
  <c r="B55" i="2"/>
  <c r="B48" i="2"/>
  <c r="B47" i="2"/>
  <c r="B46" i="2"/>
  <c r="B40" i="2"/>
  <c r="B37" i="2"/>
  <c r="B33" i="2"/>
  <c r="B31" i="2"/>
  <c r="B21" i="2"/>
  <c r="B19" i="2"/>
  <c r="B14" i="2"/>
  <c r="B12" i="2"/>
  <c r="B10" i="2"/>
  <c r="B17" i="2" l="1"/>
  <c r="B79" i="2"/>
  <c r="B25" i="2"/>
  <c r="B9" i="2"/>
  <c r="B59" i="2"/>
  <c r="B74" i="2"/>
  <c r="B42" i="2"/>
  <c r="B39" i="2"/>
  <c r="B65" i="2"/>
  <c r="B20" i="2"/>
  <c r="B93" i="2"/>
  <c r="B67" i="2"/>
  <c r="B82" i="2"/>
  <c r="B15" i="2"/>
  <c r="B87" i="2"/>
  <c r="B73" i="2"/>
  <c r="B50" i="2"/>
</calcChain>
</file>

<file path=xl/sharedStrings.xml><?xml version="1.0" encoding="utf-8"?>
<sst xmlns="http://schemas.openxmlformats.org/spreadsheetml/2006/main" count="219" uniqueCount="116">
  <si>
    <t>Наименование субъекта                                               Российской Федерации</t>
  </si>
  <si>
    <t xml:space="preserve">% от максимального количества баллов </t>
  </si>
  <si>
    <t>Максимальное количество баллов</t>
  </si>
  <si>
    <t>Итого баллов</t>
  </si>
  <si>
    <t>в том числе по разделам:</t>
  </si>
  <si>
    <t>Раздел 1 "Первоначально утвержденный бюджет"</t>
  </si>
  <si>
    <t>Раздел 2 "Внесение изменений в закон о бюджете"</t>
  </si>
  <si>
    <t>Раздел 3 "Промежуточная отчетность об исполнении бюджета"</t>
  </si>
  <si>
    <t>Раздел 4 "Годовой отчет об исполнении бюджета"</t>
  </si>
  <si>
    <t>Раздел 5 "Проект бюджета и материалы к нему"</t>
  </si>
  <si>
    <t>Раздел 6 "Бюджет для граждан"</t>
  </si>
  <si>
    <t>Раздел 7 "Финансовый контроль"</t>
  </si>
  <si>
    <t>Раздел 8 "Публичные сведения о деятельности государственных учреждений субъекта Российской Федерации"</t>
  </si>
  <si>
    <t>Лучшая практика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</si>
  <si>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</si>
  <si>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</si>
  <si>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</si>
  <si>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</si>
  <si>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</si>
  <si>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</si>
  <si>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</si>
  <si>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</si>
  <si>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</si>
  <si>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</si>
  <si>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</si>
  <si>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 xml:space="preserve">Орловская область 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</si>
  <si>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</si>
  <si>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</si>
  <si>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</si>
  <si>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</si>
  <si>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</si>
  <si>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</si>
  <si>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</si>
  <si>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</si>
  <si>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</si>
  <si>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</si>
  <si>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</si>
  <si>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</si>
  <si>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</si>
  <si>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</si>
  <si>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 xml:space="preserve">Новгородская область </t>
  </si>
  <si>
    <t>Псковская область</t>
  </si>
  <si>
    <t>Ненецкий автономный округ</t>
  </si>
  <si>
    <t>Южный федеральный округ</t>
  </si>
  <si>
    <t>Республика Адыгея (Адыгея)</t>
  </si>
  <si>
    <t xml:space="preserve">Республика Калмыкия 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</si>
  <si>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</si>
  <si>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</si>
  <si>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</si>
  <si>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</si>
  <si>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</si>
  <si>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</si>
  <si>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</si>
  <si>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</si>
  <si>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</si>
  <si>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</si>
  <si>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</si>
  <si>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 xml:space="preserve">Чеченская Республика </t>
  </si>
  <si>
    <t>Ставропольский край</t>
  </si>
  <si>
    <t>Приволжский федеральный округ</t>
  </si>
  <si>
    <t>Республика Башкортостан</t>
  </si>
  <si>
    <t>Республика Марий-Эл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</si>
  <si>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</si>
  <si>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</si>
  <si>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</si>
  <si>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</si>
  <si>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</si>
  <si>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</si>
  <si>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</si>
  <si>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</si>
  <si>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</si>
  <si>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</si>
  <si>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</si>
  <si>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</si>
  <si>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</si>
  <si>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</si>
  <si>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</si>
  <si>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</si>
  <si>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</si>
  <si>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</si>
  <si>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</si>
  <si>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</si>
  <si>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</si>
  <si>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</si>
  <si>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</si>
  <si>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</si>
  <si>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</si>
  <si>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</si>
  <si>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</si>
  <si>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</si>
  <si>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</si>
  <si>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</si>
  <si>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</si>
  <si>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</si>
  <si>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</si>
  <si>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</si>
  <si>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</si>
  <si>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 xml:space="preserve">Приморский край 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</si>
  <si>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</si>
  <si>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</si>
  <si>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</si>
  <si>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</si>
  <si>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</si>
  <si>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</si>
  <si>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г. Санкт-Петербург</t>
  </si>
  <si>
    <t>г. Севастополь</t>
  </si>
  <si>
    <t>г. Москва</t>
  </si>
  <si>
    <t>Раздел 9 "Организация работы общественного совета"</t>
  </si>
  <si>
    <t>Группа A: очень высокий уровень открытости бюджетных данных (80% и более от максимально возможного количества баллов)</t>
  </si>
  <si>
    <t>Группа B: высокий уровень открытости бюджетных данных (60–79,9% от максимально возможного количества баллов)</t>
  </si>
  <si>
    <t>Группа C: средний уровень открытости бюджетных данных (40–59,9% от максимально возможного количества баллов)</t>
  </si>
  <si>
    <t>Группа D: низкий уровень открытости бюджетных данных (20–39,9% от максимально возможного количества баллов)</t>
  </si>
  <si>
    <t>Группа E: очень низкий уровень открытости бюджетных данных (менее 20% от максимально возможного количества баллов)</t>
  </si>
  <si>
    <r>
      <t xml:space="preserve">Рейтинг субъектов Российской Федерации по уровню открытости бюджетных данных за 2021 год </t>
    </r>
    <r>
      <rPr>
        <sz val="9"/>
        <color indexed="8"/>
        <rFont val="Times New Roman"/>
        <family val="1"/>
        <charset val="204"/>
      </rPr>
      <t>(группировка по федеральным округам)</t>
    </r>
  </si>
  <si>
    <t>Раздел 10 "Стимулирование органов местного самоуправления к повышению уровня открытости бюджетных данных"</t>
  </si>
  <si>
    <t xml:space="preserve">Рейтинг субъектов Российской Федерации по уровню открытости бюджетных данных за 2021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</si>
</sst>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</font>
    <font>
      <sz val="11"/>
      <color rgb="FFC00000"/>
      <name val="Calibri"/>
      <family val="2"/>
      <charset val="204"/>
      <scheme val="minor"/>
    </font>
    <font>
      <i/>
      <sz val="9"/>
      <name val="Times New Roman"/>
      <family val="1"/>
    </font>
    <font>
      <i/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color theme="9" tint="0.7999816888943144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9">
    <xf numFmtId="0" fontId="0" fillId="0" borderId="0" xfId="0"/>
    <xf numFmtId="0" fontId="1" fillId="0" borderId="0" xfId="1"/>
    <xf numFmtId="0" fontId="9" fillId="0" borderId="0" xfId="1" applyFont="1" applyAlignment="1">
      <alignment wrapText="1"/>
    </xf>
    <xf numFmtId="0" fontId="12" fillId="0" borderId="0" xfId="1" applyFont="1"/>
    <xf numFmtId="0" fontId="10" fillId="0" borderId="0" xfId="1" applyFont="1" applyAlignment="1">
      <alignment vertical="center"/>
    </xf>
    <xf numFmtId="164" fontId="1" fillId="0" borderId="0" xfId="1" applyNumberFormat="1"/>
    <xf numFmtId="2" fontId="1" fillId="0" borderId="0" xfId="1" applyNumberFormat="1"/>
    <xf numFmtId="0" fontId="1" fillId="0" borderId="0" xfId="1" applyFill="1"/>
    <xf numFmtId="0" fontId="5" fillId="0" borderId="1" xfId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164" fontId="15" fillId="3" borderId="1" xfId="1" applyNumberFormat="1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/>
    </xf>
    <xf numFmtId="165" fontId="16" fillId="3" borderId="1" xfId="1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Border="1" applyAlignment="1">
      <alignment horizontal="center" vertical="center"/>
    </xf>
    <xf numFmtId="164" fontId="18" fillId="3" borderId="1" xfId="2" applyNumberFormat="1" applyFont="1" applyFill="1" applyBorder="1" applyAlignment="1">
      <alignment horizontal="center" vertical="center"/>
    </xf>
    <xf numFmtId="164" fontId="1" fillId="0" borderId="0" xfId="1" applyNumberFormat="1" applyFont="1"/>
    <xf numFmtId="164" fontId="1" fillId="0" borderId="0" xfId="1" applyNumberFormat="1" applyFont="1" applyFill="1"/>
    <xf numFmtId="0" fontId="1" fillId="0" borderId="0" xfId="1" applyFont="1"/>
    <xf numFmtId="0" fontId="1" fillId="0" borderId="0" xfId="1" applyFont="1" applyFill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18-fps\users\DOCUME~1\Admin\LOCALS~1\Temp\Rar$DI81.109\&#1056;&#1072;&#1079;&#1076;&#1077;&#1083;%201%202015%20-%201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sana\&#1047;&#1072;&#1075;&#1088;&#1091;&#1079;&#1082;&#1080;\2018_&#1088;&#1072;&#1079;&#1076;&#1077;&#1083;%2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ec\&#1057;&#1077;&#1088;&#1075;&#1077;&#1077;&#1074;&#1072;\&#1057;&#1077;&#1088;&#1075;&#1077;&#1077;&#1074;&#1072;\&#1089;%20&#1082;&#1086;&#1084;&#1087;&#1072;\&#1088;&#1077;&#1081;&#1090;&#1080;&#1085;&#1075;\2015\&#1056;&#1072;&#1079;&#1076;&#1077;&#1083;%208%20201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18-fps\users\Users\timofeeva\Documents\01_&#1056;&#1077;&#1081;&#1090;&#1080;&#1085;&#1075;\2017\&#1052;&#1086;&#1085;&#1080;&#1090;&#1086;&#1088;&#1080;&#1085;&#1075;\&#1056;&#1072;&#1079;&#1076;&#1077;&#1083;%204\&#1050;&#1086;&#1087;&#1080;&#1103;%202017_&#1088;&#1072;&#1079;&#1076;&#1077;&#1083;%204%20(&#1085;&#1100;&#1102;)%20&#1086;&#1088;&#1080;&#1075;&#1080;&#1085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 (раздел 4)"/>
      <sheetName val="Оценка (раздел 4)"/>
      <sheetName val="Методика (Раздел 4)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4.13"/>
      <sheetName val="Параметры"/>
    </sheetNames>
    <sheetDataSet>
      <sheetData sheetId="0"/>
      <sheetData sheetId="1"/>
      <sheetData sheetId="2"/>
      <sheetData sheetId="3">
        <row r="4">
          <cell r="B4" t="str">
            <v xml:space="preserve">Да, размещен на сайте законодательного органа и (или) на сайте, предназначенном для размещения бюджетных данных  </v>
          </cell>
        </row>
        <row r="5">
          <cell r="B5" t="str">
            <v>Нет, в установленные сроки не размещен или не отвечает требованиям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 xml:space="preserve">Да, публичные слушания проведены в соответствии с федеральным законодательством и в составе материалов к проекту закона об исполнении бюджета за 2017 год содержится итоговый документ (протокол), который включает в себя все рекомендованные сведения 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ь 8.1"/>
      <sheetName val="Параметры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6EDC-1ABF-3347-84C8-E3FCE490FBD3}">
  <sheetPr>
    <pageSetUpPr fitToPage="1"/>
  </sheetPr>
  <dimension ref="A1:O96"/>
  <sheetViews>
    <sheetView zoomScaleNormal="100" zoomScalePageLayoutView="80" workbookViewId="0">
      <pane ySplit="3" topLeftCell="A4" activePane="bottomLeft" state="frozen"/>
      <selection pane="bottomLeft" activeCell="B8" sqref="B8"/>
    </sheetView>
  </sheetViews>
  <sheetFormatPr defaultColWidth="8.85546875" defaultRowHeight="15" x14ac:dyDescent="0.25"/>
  <cols>
    <col min="1" max="1" width="31.28515625" style="1" customWidth="1"/>
    <col min="2" max="2" width="12.7109375" style="1" customWidth="1"/>
    <col min="3" max="3" width="12.28515625" style="1" customWidth="1"/>
    <col min="4" max="4" width="9.28515625" style="1" customWidth="1"/>
    <col min="5" max="5" width="13.42578125" style="1" customWidth="1"/>
    <col min="6" max="6" width="11.140625" style="1" customWidth="1"/>
    <col min="7" max="7" width="14.140625" style="1" customWidth="1"/>
    <col min="8" max="8" width="10.7109375" style="1" customWidth="1"/>
    <col min="9" max="9" width="10.7109375" style="7" customWidth="1"/>
    <col min="10" max="10" width="10.7109375" style="1" customWidth="1"/>
    <col min="11" max="11" width="12" style="1" customWidth="1"/>
    <col min="12" max="12" width="14.42578125" style="1" customWidth="1"/>
    <col min="13" max="13" width="12.85546875" style="1" customWidth="1"/>
    <col min="14" max="14" width="13.7109375" style="1" customWidth="1"/>
    <col min="15" max="15" width="9.140625" style="1" customWidth="1"/>
    <col min="16" max="255" width="8.85546875" style="1"/>
    <col min="256" max="256" width="34.85546875" style="1" customWidth="1"/>
    <col min="257" max="257" width="11.140625" style="1" customWidth="1"/>
    <col min="258" max="258" width="12.42578125" style="1" customWidth="1"/>
    <col min="259" max="259" width="13.42578125" style="1" customWidth="1"/>
    <col min="260" max="260" width="13.140625" style="1" customWidth="1"/>
    <col min="261" max="261" width="9.7109375" style="1" customWidth="1"/>
    <col min="262" max="262" width="14.140625" style="1" customWidth="1"/>
    <col min="263" max="263" width="11.140625" style="1" customWidth="1"/>
    <col min="264" max="264" width="14.42578125" style="1" customWidth="1"/>
    <col min="265" max="267" width="10.7109375" style="1" customWidth="1"/>
    <col min="268" max="268" width="12.85546875" style="1" customWidth="1"/>
    <col min="269" max="269" width="14.28515625" style="1" customWidth="1"/>
    <col min="270" max="270" width="14.42578125" style="1" customWidth="1"/>
    <col min="271" max="271" width="10.7109375" style="1" customWidth="1"/>
    <col min="272" max="511" width="8.85546875" style="1"/>
    <col min="512" max="512" width="34.85546875" style="1" customWidth="1"/>
    <col min="513" max="513" width="11.140625" style="1" customWidth="1"/>
    <col min="514" max="514" width="12.42578125" style="1" customWidth="1"/>
    <col min="515" max="515" width="13.42578125" style="1" customWidth="1"/>
    <col min="516" max="516" width="13.140625" style="1" customWidth="1"/>
    <col min="517" max="517" width="9.7109375" style="1" customWidth="1"/>
    <col min="518" max="518" width="14.140625" style="1" customWidth="1"/>
    <col min="519" max="519" width="11.140625" style="1" customWidth="1"/>
    <col min="520" max="520" width="14.42578125" style="1" customWidth="1"/>
    <col min="521" max="523" width="10.7109375" style="1" customWidth="1"/>
    <col min="524" max="524" width="12.85546875" style="1" customWidth="1"/>
    <col min="525" max="525" width="14.28515625" style="1" customWidth="1"/>
    <col min="526" max="526" width="14.42578125" style="1" customWidth="1"/>
    <col min="527" max="527" width="10.7109375" style="1" customWidth="1"/>
    <col min="528" max="767" width="8.85546875" style="1"/>
    <col min="768" max="768" width="34.85546875" style="1" customWidth="1"/>
    <col min="769" max="769" width="11.140625" style="1" customWidth="1"/>
    <col min="770" max="770" width="12.42578125" style="1" customWidth="1"/>
    <col min="771" max="771" width="13.42578125" style="1" customWidth="1"/>
    <col min="772" max="772" width="13.140625" style="1" customWidth="1"/>
    <col min="773" max="773" width="9.7109375" style="1" customWidth="1"/>
    <col min="774" max="774" width="14.140625" style="1" customWidth="1"/>
    <col min="775" max="775" width="11.140625" style="1" customWidth="1"/>
    <col min="776" max="776" width="14.42578125" style="1" customWidth="1"/>
    <col min="777" max="779" width="10.7109375" style="1" customWidth="1"/>
    <col min="780" max="780" width="12.85546875" style="1" customWidth="1"/>
    <col min="781" max="781" width="14.28515625" style="1" customWidth="1"/>
    <col min="782" max="782" width="14.42578125" style="1" customWidth="1"/>
    <col min="783" max="783" width="10.7109375" style="1" customWidth="1"/>
    <col min="784" max="1023" width="8.85546875" style="1"/>
    <col min="1024" max="1024" width="34.85546875" style="1" customWidth="1"/>
    <col min="1025" max="1025" width="11.140625" style="1" customWidth="1"/>
    <col min="1026" max="1026" width="12.42578125" style="1" customWidth="1"/>
    <col min="1027" max="1027" width="13.42578125" style="1" customWidth="1"/>
    <col min="1028" max="1028" width="13.140625" style="1" customWidth="1"/>
    <col min="1029" max="1029" width="9.7109375" style="1" customWidth="1"/>
    <col min="1030" max="1030" width="14.140625" style="1" customWidth="1"/>
    <col min="1031" max="1031" width="11.140625" style="1" customWidth="1"/>
    <col min="1032" max="1032" width="14.42578125" style="1" customWidth="1"/>
    <col min="1033" max="1035" width="10.7109375" style="1" customWidth="1"/>
    <col min="1036" max="1036" width="12.85546875" style="1" customWidth="1"/>
    <col min="1037" max="1037" width="14.28515625" style="1" customWidth="1"/>
    <col min="1038" max="1038" width="14.42578125" style="1" customWidth="1"/>
    <col min="1039" max="1039" width="10.7109375" style="1" customWidth="1"/>
    <col min="1040" max="1279" width="8.85546875" style="1"/>
    <col min="1280" max="1280" width="34.85546875" style="1" customWidth="1"/>
    <col min="1281" max="1281" width="11.140625" style="1" customWidth="1"/>
    <col min="1282" max="1282" width="12.42578125" style="1" customWidth="1"/>
    <col min="1283" max="1283" width="13.42578125" style="1" customWidth="1"/>
    <col min="1284" max="1284" width="13.140625" style="1" customWidth="1"/>
    <col min="1285" max="1285" width="9.7109375" style="1" customWidth="1"/>
    <col min="1286" max="1286" width="14.140625" style="1" customWidth="1"/>
    <col min="1287" max="1287" width="11.140625" style="1" customWidth="1"/>
    <col min="1288" max="1288" width="14.42578125" style="1" customWidth="1"/>
    <col min="1289" max="1291" width="10.7109375" style="1" customWidth="1"/>
    <col min="1292" max="1292" width="12.85546875" style="1" customWidth="1"/>
    <col min="1293" max="1293" width="14.28515625" style="1" customWidth="1"/>
    <col min="1294" max="1294" width="14.42578125" style="1" customWidth="1"/>
    <col min="1295" max="1295" width="10.7109375" style="1" customWidth="1"/>
    <col min="1296" max="1535" width="8.85546875" style="1"/>
    <col min="1536" max="1536" width="34.85546875" style="1" customWidth="1"/>
    <col min="1537" max="1537" width="11.140625" style="1" customWidth="1"/>
    <col min="1538" max="1538" width="12.42578125" style="1" customWidth="1"/>
    <col min="1539" max="1539" width="13.42578125" style="1" customWidth="1"/>
    <col min="1540" max="1540" width="13.140625" style="1" customWidth="1"/>
    <col min="1541" max="1541" width="9.7109375" style="1" customWidth="1"/>
    <col min="1542" max="1542" width="14.140625" style="1" customWidth="1"/>
    <col min="1543" max="1543" width="11.140625" style="1" customWidth="1"/>
    <col min="1544" max="1544" width="14.42578125" style="1" customWidth="1"/>
    <col min="1545" max="1547" width="10.7109375" style="1" customWidth="1"/>
    <col min="1548" max="1548" width="12.85546875" style="1" customWidth="1"/>
    <col min="1549" max="1549" width="14.28515625" style="1" customWidth="1"/>
    <col min="1550" max="1550" width="14.42578125" style="1" customWidth="1"/>
    <col min="1551" max="1551" width="10.7109375" style="1" customWidth="1"/>
    <col min="1552" max="1791" width="8.85546875" style="1"/>
    <col min="1792" max="1792" width="34.85546875" style="1" customWidth="1"/>
    <col min="1793" max="1793" width="11.140625" style="1" customWidth="1"/>
    <col min="1794" max="1794" width="12.42578125" style="1" customWidth="1"/>
    <col min="1795" max="1795" width="13.42578125" style="1" customWidth="1"/>
    <col min="1796" max="1796" width="13.140625" style="1" customWidth="1"/>
    <col min="1797" max="1797" width="9.7109375" style="1" customWidth="1"/>
    <col min="1798" max="1798" width="14.140625" style="1" customWidth="1"/>
    <col min="1799" max="1799" width="11.140625" style="1" customWidth="1"/>
    <col min="1800" max="1800" width="14.42578125" style="1" customWidth="1"/>
    <col min="1801" max="1803" width="10.7109375" style="1" customWidth="1"/>
    <col min="1804" max="1804" width="12.85546875" style="1" customWidth="1"/>
    <col min="1805" max="1805" width="14.28515625" style="1" customWidth="1"/>
    <col min="1806" max="1806" width="14.42578125" style="1" customWidth="1"/>
    <col min="1807" max="1807" width="10.7109375" style="1" customWidth="1"/>
    <col min="1808" max="2047" width="8.85546875" style="1"/>
    <col min="2048" max="2048" width="34.85546875" style="1" customWidth="1"/>
    <col min="2049" max="2049" width="11.140625" style="1" customWidth="1"/>
    <col min="2050" max="2050" width="12.42578125" style="1" customWidth="1"/>
    <col min="2051" max="2051" width="13.42578125" style="1" customWidth="1"/>
    <col min="2052" max="2052" width="13.140625" style="1" customWidth="1"/>
    <col min="2053" max="2053" width="9.7109375" style="1" customWidth="1"/>
    <col min="2054" max="2054" width="14.140625" style="1" customWidth="1"/>
    <col min="2055" max="2055" width="11.140625" style="1" customWidth="1"/>
    <col min="2056" max="2056" width="14.42578125" style="1" customWidth="1"/>
    <col min="2057" max="2059" width="10.7109375" style="1" customWidth="1"/>
    <col min="2060" max="2060" width="12.85546875" style="1" customWidth="1"/>
    <col min="2061" max="2061" width="14.28515625" style="1" customWidth="1"/>
    <col min="2062" max="2062" width="14.42578125" style="1" customWidth="1"/>
    <col min="2063" max="2063" width="10.7109375" style="1" customWidth="1"/>
    <col min="2064" max="2303" width="8.85546875" style="1"/>
    <col min="2304" max="2304" width="34.85546875" style="1" customWidth="1"/>
    <col min="2305" max="2305" width="11.140625" style="1" customWidth="1"/>
    <col min="2306" max="2306" width="12.42578125" style="1" customWidth="1"/>
    <col min="2307" max="2307" width="13.42578125" style="1" customWidth="1"/>
    <col min="2308" max="2308" width="13.140625" style="1" customWidth="1"/>
    <col min="2309" max="2309" width="9.7109375" style="1" customWidth="1"/>
    <col min="2310" max="2310" width="14.140625" style="1" customWidth="1"/>
    <col min="2311" max="2311" width="11.140625" style="1" customWidth="1"/>
    <col min="2312" max="2312" width="14.42578125" style="1" customWidth="1"/>
    <col min="2313" max="2315" width="10.7109375" style="1" customWidth="1"/>
    <col min="2316" max="2316" width="12.85546875" style="1" customWidth="1"/>
    <col min="2317" max="2317" width="14.28515625" style="1" customWidth="1"/>
    <col min="2318" max="2318" width="14.42578125" style="1" customWidth="1"/>
    <col min="2319" max="2319" width="10.7109375" style="1" customWidth="1"/>
    <col min="2320" max="2559" width="8.85546875" style="1"/>
    <col min="2560" max="2560" width="34.85546875" style="1" customWidth="1"/>
    <col min="2561" max="2561" width="11.140625" style="1" customWidth="1"/>
    <col min="2562" max="2562" width="12.42578125" style="1" customWidth="1"/>
    <col min="2563" max="2563" width="13.42578125" style="1" customWidth="1"/>
    <col min="2564" max="2564" width="13.140625" style="1" customWidth="1"/>
    <col min="2565" max="2565" width="9.7109375" style="1" customWidth="1"/>
    <col min="2566" max="2566" width="14.140625" style="1" customWidth="1"/>
    <col min="2567" max="2567" width="11.140625" style="1" customWidth="1"/>
    <col min="2568" max="2568" width="14.42578125" style="1" customWidth="1"/>
    <col min="2569" max="2571" width="10.7109375" style="1" customWidth="1"/>
    <col min="2572" max="2572" width="12.85546875" style="1" customWidth="1"/>
    <col min="2573" max="2573" width="14.28515625" style="1" customWidth="1"/>
    <col min="2574" max="2574" width="14.42578125" style="1" customWidth="1"/>
    <col min="2575" max="2575" width="10.7109375" style="1" customWidth="1"/>
    <col min="2576" max="2815" width="8.85546875" style="1"/>
    <col min="2816" max="2816" width="34.85546875" style="1" customWidth="1"/>
    <col min="2817" max="2817" width="11.140625" style="1" customWidth="1"/>
    <col min="2818" max="2818" width="12.42578125" style="1" customWidth="1"/>
    <col min="2819" max="2819" width="13.42578125" style="1" customWidth="1"/>
    <col min="2820" max="2820" width="13.140625" style="1" customWidth="1"/>
    <col min="2821" max="2821" width="9.7109375" style="1" customWidth="1"/>
    <col min="2822" max="2822" width="14.140625" style="1" customWidth="1"/>
    <col min="2823" max="2823" width="11.140625" style="1" customWidth="1"/>
    <col min="2824" max="2824" width="14.42578125" style="1" customWidth="1"/>
    <col min="2825" max="2827" width="10.7109375" style="1" customWidth="1"/>
    <col min="2828" max="2828" width="12.85546875" style="1" customWidth="1"/>
    <col min="2829" max="2829" width="14.28515625" style="1" customWidth="1"/>
    <col min="2830" max="2830" width="14.42578125" style="1" customWidth="1"/>
    <col min="2831" max="2831" width="10.7109375" style="1" customWidth="1"/>
    <col min="2832" max="3071" width="8.85546875" style="1"/>
    <col min="3072" max="3072" width="34.85546875" style="1" customWidth="1"/>
    <col min="3073" max="3073" width="11.140625" style="1" customWidth="1"/>
    <col min="3074" max="3074" width="12.42578125" style="1" customWidth="1"/>
    <col min="3075" max="3075" width="13.42578125" style="1" customWidth="1"/>
    <col min="3076" max="3076" width="13.140625" style="1" customWidth="1"/>
    <col min="3077" max="3077" width="9.7109375" style="1" customWidth="1"/>
    <col min="3078" max="3078" width="14.140625" style="1" customWidth="1"/>
    <col min="3079" max="3079" width="11.140625" style="1" customWidth="1"/>
    <col min="3080" max="3080" width="14.42578125" style="1" customWidth="1"/>
    <col min="3081" max="3083" width="10.7109375" style="1" customWidth="1"/>
    <col min="3084" max="3084" width="12.85546875" style="1" customWidth="1"/>
    <col min="3085" max="3085" width="14.28515625" style="1" customWidth="1"/>
    <col min="3086" max="3086" width="14.42578125" style="1" customWidth="1"/>
    <col min="3087" max="3087" width="10.7109375" style="1" customWidth="1"/>
    <col min="3088" max="3327" width="8.85546875" style="1"/>
    <col min="3328" max="3328" width="34.85546875" style="1" customWidth="1"/>
    <col min="3329" max="3329" width="11.140625" style="1" customWidth="1"/>
    <col min="3330" max="3330" width="12.42578125" style="1" customWidth="1"/>
    <col min="3331" max="3331" width="13.42578125" style="1" customWidth="1"/>
    <col min="3332" max="3332" width="13.140625" style="1" customWidth="1"/>
    <col min="3333" max="3333" width="9.7109375" style="1" customWidth="1"/>
    <col min="3334" max="3334" width="14.140625" style="1" customWidth="1"/>
    <col min="3335" max="3335" width="11.140625" style="1" customWidth="1"/>
    <col min="3336" max="3336" width="14.42578125" style="1" customWidth="1"/>
    <col min="3337" max="3339" width="10.7109375" style="1" customWidth="1"/>
    <col min="3340" max="3340" width="12.85546875" style="1" customWidth="1"/>
    <col min="3341" max="3341" width="14.28515625" style="1" customWidth="1"/>
    <col min="3342" max="3342" width="14.42578125" style="1" customWidth="1"/>
    <col min="3343" max="3343" width="10.7109375" style="1" customWidth="1"/>
    <col min="3344" max="3583" width="8.85546875" style="1"/>
    <col min="3584" max="3584" width="34.85546875" style="1" customWidth="1"/>
    <col min="3585" max="3585" width="11.140625" style="1" customWidth="1"/>
    <col min="3586" max="3586" width="12.42578125" style="1" customWidth="1"/>
    <col min="3587" max="3587" width="13.42578125" style="1" customWidth="1"/>
    <col min="3588" max="3588" width="13.140625" style="1" customWidth="1"/>
    <col min="3589" max="3589" width="9.7109375" style="1" customWidth="1"/>
    <col min="3590" max="3590" width="14.140625" style="1" customWidth="1"/>
    <col min="3591" max="3591" width="11.140625" style="1" customWidth="1"/>
    <col min="3592" max="3592" width="14.42578125" style="1" customWidth="1"/>
    <col min="3593" max="3595" width="10.7109375" style="1" customWidth="1"/>
    <col min="3596" max="3596" width="12.85546875" style="1" customWidth="1"/>
    <col min="3597" max="3597" width="14.28515625" style="1" customWidth="1"/>
    <col min="3598" max="3598" width="14.42578125" style="1" customWidth="1"/>
    <col min="3599" max="3599" width="10.7109375" style="1" customWidth="1"/>
    <col min="3600" max="3839" width="8.85546875" style="1"/>
    <col min="3840" max="3840" width="34.85546875" style="1" customWidth="1"/>
    <col min="3841" max="3841" width="11.140625" style="1" customWidth="1"/>
    <col min="3842" max="3842" width="12.42578125" style="1" customWidth="1"/>
    <col min="3843" max="3843" width="13.42578125" style="1" customWidth="1"/>
    <col min="3844" max="3844" width="13.140625" style="1" customWidth="1"/>
    <col min="3845" max="3845" width="9.7109375" style="1" customWidth="1"/>
    <col min="3846" max="3846" width="14.140625" style="1" customWidth="1"/>
    <col min="3847" max="3847" width="11.140625" style="1" customWidth="1"/>
    <col min="3848" max="3848" width="14.42578125" style="1" customWidth="1"/>
    <col min="3849" max="3851" width="10.7109375" style="1" customWidth="1"/>
    <col min="3852" max="3852" width="12.85546875" style="1" customWidth="1"/>
    <col min="3853" max="3853" width="14.28515625" style="1" customWidth="1"/>
    <col min="3854" max="3854" width="14.42578125" style="1" customWidth="1"/>
    <col min="3855" max="3855" width="10.7109375" style="1" customWidth="1"/>
    <col min="3856" max="4095" width="8.85546875" style="1"/>
    <col min="4096" max="4096" width="34.85546875" style="1" customWidth="1"/>
    <col min="4097" max="4097" width="11.140625" style="1" customWidth="1"/>
    <col min="4098" max="4098" width="12.42578125" style="1" customWidth="1"/>
    <col min="4099" max="4099" width="13.42578125" style="1" customWidth="1"/>
    <col min="4100" max="4100" width="13.140625" style="1" customWidth="1"/>
    <col min="4101" max="4101" width="9.7109375" style="1" customWidth="1"/>
    <col min="4102" max="4102" width="14.140625" style="1" customWidth="1"/>
    <col min="4103" max="4103" width="11.140625" style="1" customWidth="1"/>
    <col min="4104" max="4104" width="14.42578125" style="1" customWidth="1"/>
    <col min="4105" max="4107" width="10.7109375" style="1" customWidth="1"/>
    <col min="4108" max="4108" width="12.85546875" style="1" customWidth="1"/>
    <col min="4109" max="4109" width="14.28515625" style="1" customWidth="1"/>
    <col min="4110" max="4110" width="14.42578125" style="1" customWidth="1"/>
    <col min="4111" max="4111" width="10.7109375" style="1" customWidth="1"/>
    <col min="4112" max="4351" width="8.85546875" style="1"/>
    <col min="4352" max="4352" width="34.85546875" style="1" customWidth="1"/>
    <col min="4353" max="4353" width="11.140625" style="1" customWidth="1"/>
    <col min="4354" max="4354" width="12.42578125" style="1" customWidth="1"/>
    <col min="4355" max="4355" width="13.42578125" style="1" customWidth="1"/>
    <col min="4356" max="4356" width="13.140625" style="1" customWidth="1"/>
    <col min="4357" max="4357" width="9.7109375" style="1" customWidth="1"/>
    <col min="4358" max="4358" width="14.140625" style="1" customWidth="1"/>
    <col min="4359" max="4359" width="11.140625" style="1" customWidth="1"/>
    <col min="4360" max="4360" width="14.42578125" style="1" customWidth="1"/>
    <col min="4361" max="4363" width="10.7109375" style="1" customWidth="1"/>
    <col min="4364" max="4364" width="12.85546875" style="1" customWidth="1"/>
    <col min="4365" max="4365" width="14.28515625" style="1" customWidth="1"/>
    <col min="4366" max="4366" width="14.42578125" style="1" customWidth="1"/>
    <col min="4367" max="4367" width="10.7109375" style="1" customWidth="1"/>
    <col min="4368" max="4607" width="8.85546875" style="1"/>
    <col min="4608" max="4608" width="34.85546875" style="1" customWidth="1"/>
    <col min="4609" max="4609" width="11.140625" style="1" customWidth="1"/>
    <col min="4610" max="4610" width="12.42578125" style="1" customWidth="1"/>
    <col min="4611" max="4611" width="13.42578125" style="1" customWidth="1"/>
    <col min="4612" max="4612" width="13.140625" style="1" customWidth="1"/>
    <col min="4613" max="4613" width="9.7109375" style="1" customWidth="1"/>
    <col min="4614" max="4614" width="14.140625" style="1" customWidth="1"/>
    <col min="4615" max="4615" width="11.140625" style="1" customWidth="1"/>
    <col min="4616" max="4616" width="14.42578125" style="1" customWidth="1"/>
    <col min="4617" max="4619" width="10.7109375" style="1" customWidth="1"/>
    <col min="4620" max="4620" width="12.85546875" style="1" customWidth="1"/>
    <col min="4621" max="4621" width="14.28515625" style="1" customWidth="1"/>
    <col min="4622" max="4622" width="14.42578125" style="1" customWidth="1"/>
    <col min="4623" max="4623" width="10.7109375" style="1" customWidth="1"/>
    <col min="4624" max="4863" width="8.85546875" style="1"/>
    <col min="4864" max="4864" width="34.85546875" style="1" customWidth="1"/>
    <col min="4865" max="4865" width="11.140625" style="1" customWidth="1"/>
    <col min="4866" max="4866" width="12.42578125" style="1" customWidth="1"/>
    <col min="4867" max="4867" width="13.42578125" style="1" customWidth="1"/>
    <col min="4868" max="4868" width="13.140625" style="1" customWidth="1"/>
    <col min="4869" max="4869" width="9.7109375" style="1" customWidth="1"/>
    <col min="4870" max="4870" width="14.140625" style="1" customWidth="1"/>
    <col min="4871" max="4871" width="11.140625" style="1" customWidth="1"/>
    <col min="4872" max="4872" width="14.42578125" style="1" customWidth="1"/>
    <col min="4873" max="4875" width="10.7109375" style="1" customWidth="1"/>
    <col min="4876" max="4876" width="12.85546875" style="1" customWidth="1"/>
    <col min="4877" max="4877" width="14.28515625" style="1" customWidth="1"/>
    <col min="4878" max="4878" width="14.42578125" style="1" customWidth="1"/>
    <col min="4879" max="4879" width="10.7109375" style="1" customWidth="1"/>
    <col min="4880" max="5119" width="8.85546875" style="1"/>
    <col min="5120" max="5120" width="34.85546875" style="1" customWidth="1"/>
    <col min="5121" max="5121" width="11.140625" style="1" customWidth="1"/>
    <col min="5122" max="5122" width="12.42578125" style="1" customWidth="1"/>
    <col min="5123" max="5123" width="13.42578125" style="1" customWidth="1"/>
    <col min="5124" max="5124" width="13.140625" style="1" customWidth="1"/>
    <col min="5125" max="5125" width="9.7109375" style="1" customWidth="1"/>
    <col min="5126" max="5126" width="14.140625" style="1" customWidth="1"/>
    <col min="5127" max="5127" width="11.140625" style="1" customWidth="1"/>
    <col min="5128" max="5128" width="14.42578125" style="1" customWidth="1"/>
    <col min="5129" max="5131" width="10.7109375" style="1" customWidth="1"/>
    <col min="5132" max="5132" width="12.85546875" style="1" customWidth="1"/>
    <col min="5133" max="5133" width="14.28515625" style="1" customWidth="1"/>
    <col min="5134" max="5134" width="14.42578125" style="1" customWidth="1"/>
    <col min="5135" max="5135" width="10.7109375" style="1" customWidth="1"/>
    <col min="5136" max="5375" width="8.85546875" style="1"/>
    <col min="5376" max="5376" width="34.85546875" style="1" customWidth="1"/>
    <col min="5377" max="5377" width="11.140625" style="1" customWidth="1"/>
    <col min="5378" max="5378" width="12.42578125" style="1" customWidth="1"/>
    <col min="5379" max="5379" width="13.42578125" style="1" customWidth="1"/>
    <col min="5380" max="5380" width="13.140625" style="1" customWidth="1"/>
    <col min="5381" max="5381" width="9.7109375" style="1" customWidth="1"/>
    <col min="5382" max="5382" width="14.140625" style="1" customWidth="1"/>
    <col min="5383" max="5383" width="11.140625" style="1" customWidth="1"/>
    <col min="5384" max="5384" width="14.42578125" style="1" customWidth="1"/>
    <col min="5385" max="5387" width="10.7109375" style="1" customWidth="1"/>
    <col min="5388" max="5388" width="12.85546875" style="1" customWidth="1"/>
    <col min="5389" max="5389" width="14.28515625" style="1" customWidth="1"/>
    <col min="5390" max="5390" width="14.42578125" style="1" customWidth="1"/>
    <col min="5391" max="5391" width="10.7109375" style="1" customWidth="1"/>
    <col min="5392" max="5631" width="8.85546875" style="1"/>
    <col min="5632" max="5632" width="34.85546875" style="1" customWidth="1"/>
    <col min="5633" max="5633" width="11.140625" style="1" customWidth="1"/>
    <col min="5634" max="5634" width="12.42578125" style="1" customWidth="1"/>
    <col min="5635" max="5635" width="13.42578125" style="1" customWidth="1"/>
    <col min="5636" max="5636" width="13.140625" style="1" customWidth="1"/>
    <col min="5637" max="5637" width="9.7109375" style="1" customWidth="1"/>
    <col min="5638" max="5638" width="14.140625" style="1" customWidth="1"/>
    <col min="5639" max="5639" width="11.140625" style="1" customWidth="1"/>
    <col min="5640" max="5640" width="14.42578125" style="1" customWidth="1"/>
    <col min="5641" max="5643" width="10.7109375" style="1" customWidth="1"/>
    <col min="5644" max="5644" width="12.85546875" style="1" customWidth="1"/>
    <col min="5645" max="5645" width="14.28515625" style="1" customWidth="1"/>
    <col min="5646" max="5646" width="14.42578125" style="1" customWidth="1"/>
    <col min="5647" max="5647" width="10.7109375" style="1" customWidth="1"/>
    <col min="5648" max="5887" width="8.85546875" style="1"/>
    <col min="5888" max="5888" width="34.85546875" style="1" customWidth="1"/>
    <col min="5889" max="5889" width="11.140625" style="1" customWidth="1"/>
    <col min="5890" max="5890" width="12.42578125" style="1" customWidth="1"/>
    <col min="5891" max="5891" width="13.42578125" style="1" customWidth="1"/>
    <col min="5892" max="5892" width="13.140625" style="1" customWidth="1"/>
    <col min="5893" max="5893" width="9.7109375" style="1" customWidth="1"/>
    <col min="5894" max="5894" width="14.140625" style="1" customWidth="1"/>
    <col min="5895" max="5895" width="11.140625" style="1" customWidth="1"/>
    <col min="5896" max="5896" width="14.42578125" style="1" customWidth="1"/>
    <col min="5897" max="5899" width="10.7109375" style="1" customWidth="1"/>
    <col min="5900" max="5900" width="12.85546875" style="1" customWidth="1"/>
    <col min="5901" max="5901" width="14.28515625" style="1" customWidth="1"/>
    <col min="5902" max="5902" width="14.42578125" style="1" customWidth="1"/>
    <col min="5903" max="5903" width="10.7109375" style="1" customWidth="1"/>
    <col min="5904" max="6143" width="8.85546875" style="1"/>
    <col min="6144" max="6144" width="34.85546875" style="1" customWidth="1"/>
    <col min="6145" max="6145" width="11.140625" style="1" customWidth="1"/>
    <col min="6146" max="6146" width="12.42578125" style="1" customWidth="1"/>
    <col min="6147" max="6147" width="13.42578125" style="1" customWidth="1"/>
    <col min="6148" max="6148" width="13.140625" style="1" customWidth="1"/>
    <col min="6149" max="6149" width="9.7109375" style="1" customWidth="1"/>
    <col min="6150" max="6150" width="14.140625" style="1" customWidth="1"/>
    <col min="6151" max="6151" width="11.140625" style="1" customWidth="1"/>
    <col min="6152" max="6152" width="14.42578125" style="1" customWidth="1"/>
    <col min="6153" max="6155" width="10.7109375" style="1" customWidth="1"/>
    <col min="6156" max="6156" width="12.85546875" style="1" customWidth="1"/>
    <col min="6157" max="6157" width="14.28515625" style="1" customWidth="1"/>
    <col min="6158" max="6158" width="14.42578125" style="1" customWidth="1"/>
    <col min="6159" max="6159" width="10.7109375" style="1" customWidth="1"/>
    <col min="6160" max="6399" width="8.85546875" style="1"/>
    <col min="6400" max="6400" width="34.85546875" style="1" customWidth="1"/>
    <col min="6401" max="6401" width="11.140625" style="1" customWidth="1"/>
    <col min="6402" max="6402" width="12.42578125" style="1" customWidth="1"/>
    <col min="6403" max="6403" width="13.42578125" style="1" customWidth="1"/>
    <col min="6404" max="6404" width="13.140625" style="1" customWidth="1"/>
    <col min="6405" max="6405" width="9.7109375" style="1" customWidth="1"/>
    <col min="6406" max="6406" width="14.140625" style="1" customWidth="1"/>
    <col min="6407" max="6407" width="11.140625" style="1" customWidth="1"/>
    <col min="6408" max="6408" width="14.42578125" style="1" customWidth="1"/>
    <col min="6409" max="6411" width="10.7109375" style="1" customWidth="1"/>
    <col min="6412" max="6412" width="12.85546875" style="1" customWidth="1"/>
    <col min="6413" max="6413" width="14.28515625" style="1" customWidth="1"/>
    <col min="6414" max="6414" width="14.42578125" style="1" customWidth="1"/>
    <col min="6415" max="6415" width="10.7109375" style="1" customWidth="1"/>
    <col min="6416" max="6655" width="8.85546875" style="1"/>
    <col min="6656" max="6656" width="34.85546875" style="1" customWidth="1"/>
    <col min="6657" max="6657" width="11.140625" style="1" customWidth="1"/>
    <col min="6658" max="6658" width="12.42578125" style="1" customWidth="1"/>
    <col min="6659" max="6659" width="13.42578125" style="1" customWidth="1"/>
    <col min="6660" max="6660" width="13.140625" style="1" customWidth="1"/>
    <col min="6661" max="6661" width="9.7109375" style="1" customWidth="1"/>
    <col min="6662" max="6662" width="14.140625" style="1" customWidth="1"/>
    <col min="6663" max="6663" width="11.140625" style="1" customWidth="1"/>
    <col min="6664" max="6664" width="14.42578125" style="1" customWidth="1"/>
    <col min="6665" max="6667" width="10.7109375" style="1" customWidth="1"/>
    <col min="6668" max="6668" width="12.85546875" style="1" customWidth="1"/>
    <col min="6669" max="6669" width="14.28515625" style="1" customWidth="1"/>
    <col min="6670" max="6670" width="14.42578125" style="1" customWidth="1"/>
    <col min="6671" max="6671" width="10.7109375" style="1" customWidth="1"/>
    <col min="6672" max="6911" width="8.85546875" style="1"/>
    <col min="6912" max="6912" width="34.85546875" style="1" customWidth="1"/>
    <col min="6913" max="6913" width="11.140625" style="1" customWidth="1"/>
    <col min="6914" max="6914" width="12.42578125" style="1" customWidth="1"/>
    <col min="6915" max="6915" width="13.42578125" style="1" customWidth="1"/>
    <col min="6916" max="6916" width="13.140625" style="1" customWidth="1"/>
    <col min="6917" max="6917" width="9.7109375" style="1" customWidth="1"/>
    <col min="6918" max="6918" width="14.140625" style="1" customWidth="1"/>
    <col min="6919" max="6919" width="11.140625" style="1" customWidth="1"/>
    <col min="6920" max="6920" width="14.42578125" style="1" customWidth="1"/>
    <col min="6921" max="6923" width="10.7109375" style="1" customWidth="1"/>
    <col min="6924" max="6924" width="12.85546875" style="1" customWidth="1"/>
    <col min="6925" max="6925" width="14.28515625" style="1" customWidth="1"/>
    <col min="6926" max="6926" width="14.42578125" style="1" customWidth="1"/>
    <col min="6927" max="6927" width="10.7109375" style="1" customWidth="1"/>
    <col min="6928" max="7167" width="8.85546875" style="1"/>
    <col min="7168" max="7168" width="34.85546875" style="1" customWidth="1"/>
    <col min="7169" max="7169" width="11.140625" style="1" customWidth="1"/>
    <col min="7170" max="7170" width="12.42578125" style="1" customWidth="1"/>
    <col min="7171" max="7171" width="13.42578125" style="1" customWidth="1"/>
    <col min="7172" max="7172" width="13.140625" style="1" customWidth="1"/>
    <col min="7173" max="7173" width="9.7109375" style="1" customWidth="1"/>
    <col min="7174" max="7174" width="14.140625" style="1" customWidth="1"/>
    <col min="7175" max="7175" width="11.140625" style="1" customWidth="1"/>
    <col min="7176" max="7176" width="14.42578125" style="1" customWidth="1"/>
    <col min="7177" max="7179" width="10.7109375" style="1" customWidth="1"/>
    <col min="7180" max="7180" width="12.85546875" style="1" customWidth="1"/>
    <col min="7181" max="7181" width="14.28515625" style="1" customWidth="1"/>
    <col min="7182" max="7182" width="14.42578125" style="1" customWidth="1"/>
    <col min="7183" max="7183" width="10.7109375" style="1" customWidth="1"/>
    <col min="7184" max="7423" width="8.85546875" style="1"/>
    <col min="7424" max="7424" width="34.85546875" style="1" customWidth="1"/>
    <col min="7425" max="7425" width="11.140625" style="1" customWidth="1"/>
    <col min="7426" max="7426" width="12.42578125" style="1" customWidth="1"/>
    <col min="7427" max="7427" width="13.42578125" style="1" customWidth="1"/>
    <col min="7428" max="7428" width="13.140625" style="1" customWidth="1"/>
    <col min="7429" max="7429" width="9.7109375" style="1" customWidth="1"/>
    <col min="7430" max="7430" width="14.140625" style="1" customWidth="1"/>
    <col min="7431" max="7431" width="11.140625" style="1" customWidth="1"/>
    <col min="7432" max="7432" width="14.42578125" style="1" customWidth="1"/>
    <col min="7433" max="7435" width="10.7109375" style="1" customWidth="1"/>
    <col min="7436" max="7436" width="12.85546875" style="1" customWidth="1"/>
    <col min="7437" max="7437" width="14.28515625" style="1" customWidth="1"/>
    <col min="7438" max="7438" width="14.42578125" style="1" customWidth="1"/>
    <col min="7439" max="7439" width="10.7109375" style="1" customWidth="1"/>
    <col min="7440" max="7679" width="8.85546875" style="1"/>
    <col min="7680" max="7680" width="34.85546875" style="1" customWidth="1"/>
    <col min="7681" max="7681" width="11.140625" style="1" customWidth="1"/>
    <col min="7682" max="7682" width="12.42578125" style="1" customWidth="1"/>
    <col min="7683" max="7683" width="13.42578125" style="1" customWidth="1"/>
    <col min="7684" max="7684" width="13.140625" style="1" customWidth="1"/>
    <col min="7685" max="7685" width="9.7109375" style="1" customWidth="1"/>
    <col min="7686" max="7686" width="14.140625" style="1" customWidth="1"/>
    <col min="7687" max="7687" width="11.140625" style="1" customWidth="1"/>
    <col min="7688" max="7688" width="14.42578125" style="1" customWidth="1"/>
    <col min="7689" max="7691" width="10.7109375" style="1" customWidth="1"/>
    <col min="7692" max="7692" width="12.85546875" style="1" customWidth="1"/>
    <col min="7693" max="7693" width="14.28515625" style="1" customWidth="1"/>
    <col min="7694" max="7694" width="14.42578125" style="1" customWidth="1"/>
    <col min="7695" max="7695" width="10.7109375" style="1" customWidth="1"/>
    <col min="7696" max="7935" width="8.85546875" style="1"/>
    <col min="7936" max="7936" width="34.85546875" style="1" customWidth="1"/>
    <col min="7937" max="7937" width="11.140625" style="1" customWidth="1"/>
    <col min="7938" max="7938" width="12.42578125" style="1" customWidth="1"/>
    <col min="7939" max="7939" width="13.42578125" style="1" customWidth="1"/>
    <col min="7940" max="7940" width="13.140625" style="1" customWidth="1"/>
    <col min="7941" max="7941" width="9.7109375" style="1" customWidth="1"/>
    <col min="7942" max="7942" width="14.140625" style="1" customWidth="1"/>
    <col min="7943" max="7943" width="11.140625" style="1" customWidth="1"/>
    <col min="7944" max="7944" width="14.42578125" style="1" customWidth="1"/>
    <col min="7945" max="7947" width="10.7109375" style="1" customWidth="1"/>
    <col min="7948" max="7948" width="12.85546875" style="1" customWidth="1"/>
    <col min="7949" max="7949" width="14.28515625" style="1" customWidth="1"/>
    <col min="7950" max="7950" width="14.42578125" style="1" customWidth="1"/>
    <col min="7951" max="7951" width="10.7109375" style="1" customWidth="1"/>
    <col min="7952" max="8191" width="8.85546875" style="1"/>
    <col min="8192" max="8192" width="34.85546875" style="1" customWidth="1"/>
    <col min="8193" max="8193" width="11.140625" style="1" customWidth="1"/>
    <col min="8194" max="8194" width="12.42578125" style="1" customWidth="1"/>
    <col min="8195" max="8195" width="13.42578125" style="1" customWidth="1"/>
    <col min="8196" max="8196" width="13.140625" style="1" customWidth="1"/>
    <col min="8197" max="8197" width="9.7109375" style="1" customWidth="1"/>
    <col min="8198" max="8198" width="14.140625" style="1" customWidth="1"/>
    <col min="8199" max="8199" width="11.140625" style="1" customWidth="1"/>
    <col min="8200" max="8200" width="14.42578125" style="1" customWidth="1"/>
    <col min="8201" max="8203" width="10.7109375" style="1" customWidth="1"/>
    <col min="8204" max="8204" width="12.85546875" style="1" customWidth="1"/>
    <col min="8205" max="8205" width="14.28515625" style="1" customWidth="1"/>
    <col min="8206" max="8206" width="14.42578125" style="1" customWidth="1"/>
    <col min="8207" max="8207" width="10.7109375" style="1" customWidth="1"/>
    <col min="8208" max="8447" width="8.85546875" style="1"/>
    <col min="8448" max="8448" width="34.85546875" style="1" customWidth="1"/>
    <col min="8449" max="8449" width="11.140625" style="1" customWidth="1"/>
    <col min="8450" max="8450" width="12.42578125" style="1" customWidth="1"/>
    <col min="8451" max="8451" width="13.42578125" style="1" customWidth="1"/>
    <col min="8452" max="8452" width="13.140625" style="1" customWidth="1"/>
    <col min="8453" max="8453" width="9.7109375" style="1" customWidth="1"/>
    <col min="8454" max="8454" width="14.140625" style="1" customWidth="1"/>
    <col min="8455" max="8455" width="11.140625" style="1" customWidth="1"/>
    <col min="8456" max="8456" width="14.42578125" style="1" customWidth="1"/>
    <col min="8457" max="8459" width="10.7109375" style="1" customWidth="1"/>
    <col min="8460" max="8460" width="12.85546875" style="1" customWidth="1"/>
    <col min="8461" max="8461" width="14.28515625" style="1" customWidth="1"/>
    <col min="8462" max="8462" width="14.42578125" style="1" customWidth="1"/>
    <col min="8463" max="8463" width="10.7109375" style="1" customWidth="1"/>
    <col min="8464" max="8703" width="8.85546875" style="1"/>
    <col min="8704" max="8704" width="34.85546875" style="1" customWidth="1"/>
    <col min="8705" max="8705" width="11.140625" style="1" customWidth="1"/>
    <col min="8706" max="8706" width="12.42578125" style="1" customWidth="1"/>
    <col min="8707" max="8707" width="13.42578125" style="1" customWidth="1"/>
    <col min="8708" max="8708" width="13.140625" style="1" customWidth="1"/>
    <col min="8709" max="8709" width="9.7109375" style="1" customWidth="1"/>
    <col min="8710" max="8710" width="14.140625" style="1" customWidth="1"/>
    <col min="8711" max="8711" width="11.140625" style="1" customWidth="1"/>
    <col min="8712" max="8712" width="14.42578125" style="1" customWidth="1"/>
    <col min="8713" max="8715" width="10.7109375" style="1" customWidth="1"/>
    <col min="8716" max="8716" width="12.85546875" style="1" customWidth="1"/>
    <col min="8717" max="8717" width="14.28515625" style="1" customWidth="1"/>
    <col min="8718" max="8718" width="14.42578125" style="1" customWidth="1"/>
    <col min="8719" max="8719" width="10.7109375" style="1" customWidth="1"/>
    <col min="8720" max="8959" width="8.85546875" style="1"/>
    <col min="8960" max="8960" width="34.85546875" style="1" customWidth="1"/>
    <col min="8961" max="8961" width="11.140625" style="1" customWidth="1"/>
    <col min="8962" max="8962" width="12.42578125" style="1" customWidth="1"/>
    <col min="8963" max="8963" width="13.42578125" style="1" customWidth="1"/>
    <col min="8964" max="8964" width="13.140625" style="1" customWidth="1"/>
    <col min="8965" max="8965" width="9.7109375" style="1" customWidth="1"/>
    <col min="8966" max="8966" width="14.140625" style="1" customWidth="1"/>
    <col min="8967" max="8967" width="11.140625" style="1" customWidth="1"/>
    <col min="8968" max="8968" width="14.42578125" style="1" customWidth="1"/>
    <col min="8969" max="8971" width="10.7109375" style="1" customWidth="1"/>
    <col min="8972" max="8972" width="12.85546875" style="1" customWidth="1"/>
    <col min="8973" max="8973" width="14.28515625" style="1" customWidth="1"/>
    <col min="8974" max="8974" width="14.42578125" style="1" customWidth="1"/>
    <col min="8975" max="8975" width="10.7109375" style="1" customWidth="1"/>
    <col min="8976" max="9215" width="8.85546875" style="1"/>
    <col min="9216" max="9216" width="34.85546875" style="1" customWidth="1"/>
    <col min="9217" max="9217" width="11.140625" style="1" customWidth="1"/>
    <col min="9218" max="9218" width="12.42578125" style="1" customWidth="1"/>
    <col min="9219" max="9219" width="13.42578125" style="1" customWidth="1"/>
    <col min="9220" max="9220" width="13.140625" style="1" customWidth="1"/>
    <col min="9221" max="9221" width="9.7109375" style="1" customWidth="1"/>
    <col min="9222" max="9222" width="14.140625" style="1" customWidth="1"/>
    <col min="9223" max="9223" width="11.140625" style="1" customWidth="1"/>
    <col min="9224" max="9224" width="14.42578125" style="1" customWidth="1"/>
    <col min="9225" max="9227" width="10.7109375" style="1" customWidth="1"/>
    <col min="9228" max="9228" width="12.85546875" style="1" customWidth="1"/>
    <col min="9229" max="9229" width="14.28515625" style="1" customWidth="1"/>
    <col min="9230" max="9230" width="14.42578125" style="1" customWidth="1"/>
    <col min="9231" max="9231" width="10.7109375" style="1" customWidth="1"/>
    <col min="9232" max="9471" width="8.85546875" style="1"/>
    <col min="9472" max="9472" width="34.85546875" style="1" customWidth="1"/>
    <col min="9473" max="9473" width="11.140625" style="1" customWidth="1"/>
    <col min="9474" max="9474" width="12.42578125" style="1" customWidth="1"/>
    <col min="9475" max="9475" width="13.42578125" style="1" customWidth="1"/>
    <col min="9476" max="9476" width="13.140625" style="1" customWidth="1"/>
    <col min="9477" max="9477" width="9.7109375" style="1" customWidth="1"/>
    <col min="9478" max="9478" width="14.140625" style="1" customWidth="1"/>
    <col min="9479" max="9479" width="11.140625" style="1" customWidth="1"/>
    <col min="9480" max="9480" width="14.42578125" style="1" customWidth="1"/>
    <col min="9481" max="9483" width="10.7109375" style="1" customWidth="1"/>
    <col min="9484" max="9484" width="12.85546875" style="1" customWidth="1"/>
    <col min="9485" max="9485" width="14.28515625" style="1" customWidth="1"/>
    <col min="9486" max="9486" width="14.42578125" style="1" customWidth="1"/>
    <col min="9487" max="9487" width="10.7109375" style="1" customWidth="1"/>
    <col min="9488" max="9727" width="8.85546875" style="1"/>
    <col min="9728" max="9728" width="34.85546875" style="1" customWidth="1"/>
    <col min="9729" max="9729" width="11.140625" style="1" customWidth="1"/>
    <col min="9730" max="9730" width="12.42578125" style="1" customWidth="1"/>
    <col min="9731" max="9731" width="13.42578125" style="1" customWidth="1"/>
    <col min="9732" max="9732" width="13.140625" style="1" customWidth="1"/>
    <col min="9733" max="9733" width="9.7109375" style="1" customWidth="1"/>
    <col min="9734" max="9734" width="14.140625" style="1" customWidth="1"/>
    <col min="9735" max="9735" width="11.140625" style="1" customWidth="1"/>
    <col min="9736" max="9736" width="14.42578125" style="1" customWidth="1"/>
    <col min="9737" max="9739" width="10.7109375" style="1" customWidth="1"/>
    <col min="9740" max="9740" width="12.85546875" style="1" customWidth="1"/>
    <col min="9741" max="9741" width="14.28515625" style="1" customWidth="1"/>
    <col min="9742" max="9742" width="14.42578125" style="1" customWidth="1"/>
    <col min="9743" max="9743" width="10.7109375" style="1" customWidth="1"/>
    <col min="9744" max="9983" width="8.85546875" style="1"/>
    <col min="9984" max="9984" width="34.85546875" style="1" customWidth="1"/>
    <col min="9985" max="9985" width="11.140625" style="1" customWidth="1"/>
    <col min="9986" max="9986" width="12.42578125" style="1" customWidth="1"/>
    <col min="9987" max="9987" width="13.42578125" style="1" customWidth="1"/>
    <col min="9988" max="9988" width="13.140625" style="1" customWidth="1"/>
    <col min="9989" max="9989" width="9.7109375" style="1" customWidth="1"/>
    <col min="9990" max="9990" width="14.140625" style="1" customWidth="1"/>
    <col min="9991" max="9991" width="11.140625" style="1" customWidth="1"/>
    <col min="9992" max="9992" width="14.42578125" style="1" customWidth="1"/>
    <col min="9993" max="9995" width="10.7109375" style="1" customWidth="1"/>
    <col min="9996" max="9996" width="12.85546875" style="1" customWidth="1"/>
    <col min="9997" max="9997" width="14.28515625" style="1" customWidth="1"/>
    <col min="9998" max="9998" width="14.42578125" style="1" customWidth="1"/>
    <col min="9999" max="9999" width="10.7109375" style="1" customWidth="1"/>
    <col min="10000" max="10239" width="8.85546875" style="1"/>
    <col min="10240" max="10240" width="34.85546875" style="1" customWidth="1"/>
    <col min="10241" max="10241" width="11.140625" style="1" customWidth="1"/>
    <col min="10242" max="10242" width="12.42578125" style="1" customWidth="1"/>
    <col min="10243" max="10243" width="13.42578125" style="1" customWidth="1"/>
    <col min="10244" max="10244" width="13.140625" style="1" customWidth="1"/>
    <col min="10245" max="10245" width="9.7109375" style="1" customWidth="1"/>
    <col min="10246" max="10246" width="14.140625" style="1" customWidth="1"/>
    <col min="10247" max="10247" width="11.140625" style="1" customWidth="1"/>
    <col min="10248" max="10248" width="14.42578125" style="1" customWidth="1"/>
    <col min="10249" max="10251" width="10.7109375" style="1" customWidth="1"/>
    <col min="10252" max="10252" width="12.85546875" style="1" customWidth="1"/>
    <col min="10253" max="10253" width="14.28515625" style="1" customWidth="1"/>
    <col min="10254" max="10254" width="14.42578125" style="1" customWidth="1"/>
    <col min="10255" max="10255" width="10.7109375" style="1" customWidth="1"/>
    <col min="10256" max="10495" width="8.85546875" style="1"/>
    <col min="10496" max="10496" width="34.85546875" style="1" customWidth="1"/>
    <col min="10497" max="10497" width="11.140625" style="1" customWidth="1"/>
    <col min="10498" max="10498" width="12.42578125" style="1" customWidth="1"/>
    <col min="10499" max="10499" width="13.42578125" style="1" customWidth="1"/>
    <col min="10500" max="10500" width="13.140625" style="1" customWidth="1"/>
    <col min="10501" max="10501" width="9.7109375" style="1" customWidth="1"/>
    <col min="10502" max="10502" width="14.140625" style="1" customWidth="1"/>
    <col min="10503" max="10503" width="11.140625" style="1" customWidth="1"/>
    <col min="10504" max="10504" width="14.42578125" style="1" customWidth="1"/>
    <col min="10505" max="10507" width="10.7109375" style="1" customWidth="1"/>
    <col min="10508" max="10508" width="12.85546875" style="1" customWidth="1"/>
    <col min="10509" max="10509" width="14.28515625" style="1" customWidth="1"/>
    <col min="10510" max="10510" width="14.42578125" style="1" customWidth="1"/>
    <col min="10511" max="10511" width="10.7109375" style="1" customWidth="1"/>
    <col min="10512" max="10751" width="8.85546875" style="1"/>
    <col min="10752" max="10752" width="34.85546875" style="1" customWidth="1"/>
    <col min="10753" max="10753" width="11.140625" style="1" customWidth="1"/>
    <col min="10754" max="10754" width="12.42578125" style="1" customWidth="1"/>
    <col min="10755" max="10755" width="13.42578125" style="1" customWidth="1"/>
    <col min="10756" max="10756" width="13.140625" style="1" customWidth="1"/>
    <col min="10757" max="10757" width="9.7109375" style="1" customWidth="1"/>
    <col min="10758" max="10758" width="14.140625" style="1" customWidth="1"/>
    <col min="10759" max="10759" width="11.140625" style="1" customWidth="1"/>
    <col min="10760" max="10760" width="14.42578125" style="1" customWidth="1"/>
    <col min="10761" max="10763" width="10.7109375" style="1" customWidth="1"/>
    <col min="10764" max="10764" width="12.85546875" style="1" customWidth="1"/>
    <col min="10765" max="10765" width="14.28515625" style="1" customWidth="1"/>
    <col min="10766" max="10766" width="14.42578125" style="1" customWidth="1"/>
    <col min="10767" max="10767" width="10.7109375" style="1" customWidth="1"/>
    <col min="10768" max="11007" width="8.85546875" style="1"/>
    <col min="11008" max="11008" width="34.85546875" style="1" customWidth="1"/>
    <col min="11009" max="11009" width="11.140625" style="1" customWidth="1"/>
    <col min="11010" max="11010" width="12.42578125" style="1" customWidth="1"/>
    <col min="11011" max="11011" width="13.42578125" style="1" customWidth="1"/>
    <col min="11012" max="11012" width="13.140625" style="1" customWidth="1"/>
    <col min="11013" max="11013" width="9.7109375" style="1" customWidth="1"/>
    <col min="11014" max="11014" width="14.140625" style="1" customWidth="1"/>
    <col min="11015" max="11015" width="11.140625" style="1" customWidth="1"/>
    <col min="11016" max="11016" width="14.42578125" style="1" customWidth="1"/>
    <col min="11017" max="11019" width="10.7109375" style="1" customWidth="1"/>
    <col min="11020" max="11020" width="12.85546875" style="1" customWidth="1"/>
    <col min="11021" max="11021" width="14.28515625" style="1" customWidth="1"/>
    <col min="11022" max="11022" width="14.42578125" style="1" customWidth="1"/>
    <col min="11023" max="11023" width="10.7109375" style="1" customWidth="1"/>
    <col min="11024" max="11263" width="8.85546875" style="1"/>
    <col min="11264" max="11264" width="34.85546875" style="1" customWidth="1"/>
    <col min="11265" max="11265" width="11.140625" style="1" customWidth="1"/>
    <col min="11266" max="11266" width="12.42578125" style="1" customWidth="1"/>
    <col min="11267" max="11267" width="13.42578125" style="1" customWidth="1"/>
    <col min="11268" max="11268" width="13.140625" style="1" customWidth="1"/>
    <col min="11269" max="11269" width="9.7109375" style="1" customWidth="1"/>
    <col min="11270" max="11270" width="14.140625" style="1" customWidth="1"/>
    <col min="11271" max="11271" width="11.140625" style="1" customWidth="1"/>
    <col min="11272" max="11272" width="14.42578125" style="1" customWidth="1"/>
    <col min="11273" max="11275" width="10.7109375" style="1" customWidth="1"/>
    <col min="11276" max="11276" width="12.85546875" style="1" customWidth="1"/>
    <col min="11277" max="11277" width="14.28515625" style="1" customWidth="1"/>
    <col min="11278" max="11278" width="14.42578125" style="1" customWidth="1"/>
    <col min="11279" max="11279" width="10.7109375" style="1" customWidth="1"/>
    <col min="11280" max="11519" width="8.85546875" style="1"/>
    <col min="11520" max="11520" width="34.85546875" style="1" customWidth="1"/>
    <col min="11521" max="11521" width="11.140625" style="1" customWidth="1"/>
    <col min="11522" max="11522" width="12.42578125" style="1" customWidth="1"/>
    <col min="11523" max="11523" width="13.42578125" style="1" customWidth="1"/>
    <col min="11524" max="11524" width="13.140625" style="1" customWidth="1"/>
    <col min="11525" max="11525" width="9.7109375" style="1" customWidth="1"/>
    <col min="11526" max="11526" width="14.140625" style="1" customWidth="1"/>
    <col min="11527" max="11527" width="11.140625" style="1" customWidth="1"/>
    <col min="11528" max="11528" width="14.42578125" style="1" customWidth="1"/>
    <col min="11529" max="11531" width="10.7109375" style="1" customWidth="1"/>
    <col min="11532" max="11532" width="12.85546875" style="1" customWidth="1"/>
    <col min="11533" max="11533" width="14.28515625" style="1" customWidth="1"/>
    <col min="11534" max="11534" width="14.42578125" style="1" customWidth="1"/>
    <col min="11535" max="11535" width="10.7109375" style="1" customWidth="1"/>
    <col min="11536" max="11775" width="8.85546875" style="1"/>
    <col min="11776" max="11776" width="34.85546875" style="1" customWidth="1"/>
    <col min="11777" max="11777" width="11.140625" style="1" customWidth="1"/>
    <col min="11778" max="11778" width="12.42578125" style="1" customWidth="1"/>
    <col min="11779" max="11779" width="13.42578125" style="1" customWidth="1"/>
    <col min="11780" max="11780" width="13.140625" style="1" customWidth="1"/>
    <col min="11781" max="11781" width="9.7109375" style="1" customWidth="1"/>
    <col min="11782" max="11782" width="14.140625" style="1" customWidth="1"/>
    <col min="11783" max="11783" width="11.140625" style="1" customWidth="1"/>
    <col min="11784" max="11784" width="14.42578125" style="1" customWidth="1"/>
    <col min="11785" max="11787" width="10.7109375" style="1" customWidth="1"/>
    <col min="11788" max="11788" width="12.85546875" style="1" customWidth="1"/>
    <col min="11789" max="11789" width="14.28515625" style="1" customWidth="1"/>
    <col min="11790" max="11790" width="14.42578125" style="1" customWidth="1"/>
    <col min="11791" max="11791" width="10.7109375" style="1" customWidth="1"/>
    <col min="11792" max="12031" width="8.85546875" style="1"/>
    <col min="12032" max="12032" width="34.85546875" style="1" customWidth="1"/>
    <col min="12033" max="12033" width="11.140625" style="1" customWidth="1"/>
    <col min="12034" max="12034" width="12.42578125" style="1" customWidth="1"/>
    <col min="12035" max="12035" width="13.42578125" style="1" customWidth="1"/>
    <col min="12036" max="12036" width="13.140625" style="1" customWidth="1"/>
    <col min="12037" max="12037" width="9.7109375" style="1" customWidth="1"/>
    <col min="12038" max="12038" width="14.140625" style="1" customWidth="1"/>
    <col min="12039" max="12039" width="11.140625" style="1" customWidth="1"/>
    <col min="12040" max="12040" width="14.42578125" style="1" customWidth="1"/>
    <col min="12041" max="12043" width="10.7109375" style="1" customWidth="1"/>
    <col min="12044" max="12044" width="12.85546875" style="1" customWidth="1"/>
    <col min="12045" max="12045" width="14.28515625" style="1" customWidth="1"/>
    <col min="12046" max="12046" width="14.42578125" style="1" customWidth="1"/>
    <col min="12047" max="12047" width="10.7109375" style="1" customWidth="1"/>
    <col min="12048" max="12287" width="8.85546875" style="1"/>
    <col min="12288" max="12288" width="34.85546875" style="1" customWidth="1"/>
    <col min="12289" max="12289" width="11.140625" style="1" customWidth="1"/>
    <col min="12290" max="12290" width="12.42578125" style="1" customWidth="1"/>
    <col min="12291" max="12291" width="13.42578125" style="1" customWidth="1"/>
    <col min="12292" max="12292" width="13.140625" style="1" customWidth="1"/>
    <col min="12293" max="12293" width="9.7109375" style="1" customWidth="1"/>
    <col min="12294" max="12294" width="14.140625" style="1" customWidth="1"/>
    <col min="12295" max="12295" width="11.140625" style="1" customWidth="1"/>
    <col min="12296" max="12296" width="14.42578125" style="1" customWidth="1"/>
    <col min="12297" max="12299" width="10.7109375" style="1" customWidth="1"/>
    <col min="12300" max="12300" width="12.85546875" style="1" customWidth="1"/>
    <col min="12301" max="12301" width="14.28515625" style="1" customWidth="1"/>
    <col min="12302" max="12302" width="14.42578125" style="1" customWidth="1"/>
    <col min="12303" max="12303" width="10.7109375" style="1" customWidth="1"/>
    <col min="12304" max="12543" width="8.85546875" style="1"/>
    <col min="12544" max="12544" width="34.85546875" style="1" customWidth="1"/>
    <col min="12545" max="12545" width="11.140625" style="1" customWidth="1"/>
    <col min="12546" max="12546" width="12.42578125" style="1" customWidth="1"/>
    <col min="12547" max="12547" width="13.42578125" style="1" customWidth="1"/>
    <col min="12548" max="12548" width="13.140625" style="1" customWidth="1"/>
    <col min="12549" max="12549" width="9.7109375" style="1" customWidth="1"/>
    <col min="12550" max="12550" width="14.140625" style="1" customWidth="1"/>
    <col min="12551" max="12551" width="11.140625" style="1" customWidth="1"/>
    <col min="12552" max="12552" width="14.42578125" style="1" customWidth="1"/>
    <col min="12553" max="12555" width="10.7109375" style="1" customWidth="1"/>
    <col min="12556" max="12556" width="12.85546875" style="1" customWidth="1"/>
    <col min="12557" max="12557" width="14.28515625" style="1" customWidth="1"/>
    <col min="12558" max="12558" width="14.42578125" style="1" customWidth="1"/>
    <col min="12559" max="12559" width="10.7109375" style="1" customWidth="1"/>
    <col min="12560" max="12799" width="8.85546875" style="1"/>
    <col min="12800" max="12800" width="34.85546875" style="1" customWidth="1"/>
    <col min="12801" max="12801" width="11.140625" style="1" customWidth="1"/>
    <col min="12802" max="12802" width="12.42578125" style="1" customWidth="1"/>
    <col min="12803" max="12803" width="13.42578125" style="1" customWidth="1"/>
    <col min="12804" max="12804" width="13.140625" style="1" customWidth="1"/>
    <col min="12805" max="12805" width="9.7109375" style="1" customWidth="1"/>
    <col min="12806" max="12806" width="14.140625" style="1" customWidth="1"/>
    <col min="12807" max="12807" width="11.140625" style="1" customWidth="1"/>
    <col min="12808" max="12808" width="14.42578125" style="1" customWidth="1"/>
    <col min="12809" max="12811" width="10.7109375" style="1" customWidth="1"/>
    <col min="12812" max="12812" width="12.85546875" style="1" customWidth="1"/>
    <col min="12813" max="12813" width="14.28515625" style="1" customWidth="1"/>
    <col min="12814" max="12814" width="14.42578125" style="1" customWidth="1"/>
    <col min="12815" max="12815" width="10.7109375" style="1" customWidth="1"/>
    <col min="12816" max="13055" width="8.85546875" style="1"/>
    <col min="13056" max="13056" width="34.85546875" style="1" customWidth="1"/>
    <col min="13057" max="13057" width="11.140625" style="1" customWidth="1"/>
    <col min="13058" max="13058" width="12.42578125" style="1" customWidth="1"/>
    <col min="13059" max="13059" width="13.42578125" style="1" customWidth="1"/>
    <col min="13060" max="13060" width="13.140625" style="1" customWidth="1"/>
    <col min="13061" max="13061" width="9.7109375" style="1" customWidth="1"/>
    <col min="13062" max="13062" width="14.140625" style="1" customWidth="1"/>
    <col min="13063" max="13063" width="11.140625" style="1" customWidth="1"/>
    <col min="13064" max="13064" width="14.42578125" style="1" customWidth="1"/>
    <col min="13065" max="13067" width="10.7109375" style="1" customWidth="1"/>
    <col min="13068" max="13068" width="12.85546875" style="1" customWidth="1"/>
    <col min="13069" max="13069" width="14.28515625" style="1" customWidth="1"/>
    <col min="13070" max="13070" width="14.42578125" style="1" customWidth="1"/>
    <col min="13071" max="13071" width="10.7109375" style="1" customWidth="1"/>
    <col min="13072" max="13311" width="8.85546875" style="1"/>
    <col min="13312" max="13312" width="34.85546875" style="1" customWidth="1"/>
    <col min="13313" max="13313" width="11.140625" style="1" customWidth="1"/>
    <col min="13314" max="13314" width="12.42578125" style="1" customWidth="1"/>
    <col min="13315" max="13315" width="13.42578125" style="1" customWidth="1"/>
    <col min="13316" max="13316" width="13.140625" style="1" customWidth="1"/>
    <col min="13317" max="13317" width="9.7109375" style="1" customWidth="1"/>
    <col min="13318" max="13318" width="14.140625" style="1" customWidth="1"/>
    <col min="13319" max="13319" width="11.140625" style="1" customWidth="1"/>
    <col min="13320" max="13320" width="14.42578125" style="1" customWidth="1"/>
    <col min="13321" max="13323" width="10.7109375" style="1" customWidth="1"/>
    <col min="13324" max="13324" width="12.85546875" style="1" customWidth="1"/>
    <col min="13325" max="13325" width="14.28515625" style="1" customWidth="1"/>
    <col min="13326" max="13326" width="14.42578125" style="1" customWidth="1"/>
    <col min="13327" max="13327" width="10.7109375" style="1" customWidth="1"/>
    <col min="13328" max="13567" width="8.85546875" style="1"/>
    <col min="13568" max="13568" width="34.85546875" style="1" customWidth="1"/>
    <col min="13569" max="13569" width="11.140625" style="1" customWidth="1"/>
    <col min="13570" max="13570" width="12.42578125" style="1" customWidth="1"/>
    <col min="13571" max="13571" width="13.42578125" style="1" customWidth="1"/>
    <col min="13572" max="13572" width="13.140625" style="1" customWidth="1"/>
    <col min="13573" max="13573" width="9.7109375" style="1" customWidth="1"/>
    <col min="13574" max="13574" width="14.140625" style="1" customWidth="1"/>
    <col min="13575" max="13575" width="11.140625" style="1" customWidth="1"/>
    <col min="13576" max="13576" width="14.42578125" style="1" customWidth="1"/>
    <col min="13577" max="13579" width="10.7109375" style="1" customWidth="1"/>
    <col min="13580" max="13580" width="12.85546875" style="1" customWidth="1"/>
    <col min="13581" max="13581" width="14.28515625" style="1" customWidth="1"/>
    <col min="13582" max="13582" width="14.42578125" style="1" customWidth="1"/>
    <col min="13583" max="13583" width="10.7109375" style="1" customWidth="1"/>
    <col min="13584" max="13823" width="8.85546875" style="1"/>
    <col min="13824" max="13824" width="34.85546875" style="1" customWidth="1"/>
    <col min="13825" max="13825" width="11.140625" style="1" customWidth="1"/>
    <col min="13826" max="13826" width="12.42578125" style="1" customWidth="1"/>
    <col min="13827" max="13827" width="13.42578125" style="1" customWidth="1"/>
    <col min="13828" max="13828" width="13.140625" style="1" customWidth="1"/>
    <col min="13829" max="13829" width="9.7109375" style="1" customWidth="1"/>
    <col min="13830" max="13830" width="14.140625" style="1" customWidth="1"/>
    <col min="13831" max="13831" width="11.140625" style="1" customWidth="1"/>
    <col min="13832" max="13832" width="14.42578125" style="1" customWidth="1"/>
    <col min="13833" max="13835" width="10.7109375" style="1" customWidth="1"/>
    <col min="13836" max="13836" width="12.85546875" style="1" customWidth="1"/>
    <col min="13837" max="13837" width="14.28515625" style="1" customWidth="1"/>
    <col min="13838" max="13838" width="14.42578125" style="1" customWidth="1"/>
    <col min="13839" max="13839" width="10.7109375" style="1" customWidth="1"/>
    <col min="13840" max="14079" width="8.85546875" style="1"/>
    <col min="14080" max="14080" width="34.85546875" style="1" customWidth="1"/>
    <col min="14081" max="14081" width="11.140625" style="1" customWidth="1"/>
    <col min="14082" max="14082" width="12.42578125" style="1" customWidth="1"/>
    <col min="14083" max="14083" width="13.42578125" style="1" customWidth="1"/>
    <col min="14084" max="14084" width="13.140625" style="1" customWidth="1"/>
    <col min="14085" max="14085" width="9.7109375" style="1" customWidth="1"/>
    <col min="14086" max="14086" width="14.140625" style="1" customWidth="1"/>
    <col min="14087" max="14087" width="11.140625" style="1" customWidth="1"/>
    <col min="14088" max="14088" width="14.42578125" style="1" customWidth="1"/>
    <col min="14089" max="14091" width="10.7109375" style="1" customWidth="1"/>
    <col min="14092" max="14092" width="12.85546875" style="1" customWidth="1"/>
    <col min="14093" max="14093" width="14.28515625" style="1" customWidth="1"/>
    <col min="14094" max="14094" width="14.42578125" style="1" customWidth="1"/>
    <col min="14095" max="14095" width="10.7109375" style="1" customWidth="1"/>
    <col min="14096" max="14335" width="8.85546875" style="1"/>
    <col min="14336" max="14336" width="34.85546875" style="1" customWidth="1"/>
    <col min="14337" max="14337" width="11.140625" style="1" customWidth="1"/>
    <col min="14338" max="14338" width="12.42578125" style="1" customWidth="1"/>
    <col min="14339" max="14339" width="13.42578125" style="1" customWidth="1"/>
    <col min="14340" max="14340" width="13.140625" style="1" customWidth="1"/>
    <col min="14341" max="14341" width="9.7109375" style="1" customWidth="1"/>
    <col min="14342" max="14342" width="14.140625" style="1" customWidth="1"/>
    <col min="14343" max="14343" width="11.140625" style="1" customWidth="1"/>
    <col min="14344" max="14344" width="14.42578125" style="1" customWidth="1"/>
    <col min="14345" max="14347" width="10.7109375" style="1" customWidth="1"/>
    <col min="14348" max="14348" width="12.85546875" style="1" customWidth="1"/>
    <col min="14349" max="14349" width="14.28515625" style="1" customWidth="1"/>
    <col min="14350" max="14350" width="14.42578125" style="1" customWidth="1"/>
    <col min="14351" max="14351" width="10.7109375" style="1" customWidth="1"/>
    <col min="14352" max="14591" width="8.85546875" style="1"/>
    <col min="14592" max="14592" width="34.85546875" style="1" customWidth="1"/>
    <col min="14593" max="14593" width="11.140625" style="1" customWidth="1"/>
    <col min="14594" max="14594" width="12.42578125" style="1" customWidth="1"/>
    <col min="14595" max="14595" width="13.42578125" style="1" customWidth="1"/>
    <col min="14596" max="14596" width="13.140625" style="1" customWidth="1"/>
    <col min="14597" max="14597" width="9.7109375" style="1" customWidth="1"/>
    <col min="14598" max="14598" width="14.140625" style="1" customWidth="1"/>
    <col min="14599" max="14599" width="11.140625" style="1" customWidth="1"/>
    <col min="14600" max="14600" width="14.42578125" style="1" customWidth="1"/>
    <col min="14601" max="14603" width="10.7109375" style="1" customWidth="1"/>
    <col min="14604" max="14604" width="12.85546875" style="1" customWidth="1"/>
    <col min="14605" max="14605" width="14.28515625" style="1" customWidth="1"/>
    <col min="14606" max="14606" width="14.42578125" style="1" customWidth="1"/>
    <col min="14607" max="14607" width="10.7109375" style="1" customWidth="1"/>
    <col min="14608" max="14847" width="8.85546875" style="1"/>
    <col min="14848" max="14848" width="34.85546875" style="1" customWidth="1"/>
    <col min="14849" max="14849" width="11.140625" style="1" customWidth="1"/>
    <col min="14850" max="14850" width="12.42578125" style="1" customWidth="1"/>
    <col min="14851" max="14851" width="13.42578125" style="1" customWidth="1"/>
    <col min="14852" max="14852" width="13.140625" style="1" customWidth="1"/>
    <col min="14853" max="14853" width="9.7109375" style="1" customWidth="1"/>
    <col min="14854" max="14854" width="14.140625" style="1" customWidth="1"/>
    <col min="14855" max="14855" width="11.140625" style="1" customWidth="1"/>
    <col min="14856" max="14856" width="14.42578125" style="1" customWidth="1"/>
    <col min="14857" max="14859" width="10.7109375" style="1" customWidth="1"/>
    <col min="14860" max="14860" width="12.85546875" style="1" customWidth="1"/>
    <col min="14861" max="14861" width="14.28515625" style="1" customWidth="1"/>
    <col min="14862" max="14862" width="14.42578125" style="1" customWidth="1"/>
    <col min="14863" max="14863" width="10.7109375" style="1" customWidth="1"/>
    <col min="14864" max="15103" width="8.85546875" style="1"/>
    <col min="15104" max="15104" width="34.85546875" style="1" customWidth="1"/>
    <col min="15105" max="15105" width="11.140625" style="1" customWidth="1"/>
    <col min="15106" max="15106" width="12.42578125" style="1" customWidth="1"/>
    <col min="15107" max="15107" width="13.42578125" style="1" customWidth="1"/>
    <col min="15108" max="15108" width="13.140625" style="1" customWidth="1"/>
    <col min="15109" max="15109" width="9.7109375" style="1" customWidth="1"/>
    <col min="15110" max="15110" width="14.140625" style="1" customWidth="1"/>
    <col min="15111" max="15111" width="11.140625" style="1" customWidth="1"/>
    <col min="15112" max="15112" width="14.42578125" style="1" customWidth="1"/>
    <col min="15113" max="15115" width="10.7109375" style="1" customWidth="1"/>
    <col min="15116" max="15116" width="12.85546875" style="1" customWidth="1"/>
    <col min="15117" max="15117" width="14.28515625" style="1" customWidth="1"/>
    <col min="15118" max="15118" width="14.42578125" style="1" customWidth="1"/>
    <col min="15119" max="15119" width="10.7109375" style="1" customWidth="1"/>
    <col min="15120" max="15359" width="8.85546875" style="1"/>
    <col min="15360" max="15360" width="34.85546875" style="1" customWidth="1"/>
    <col min="15361" max="15361" width="11.140625" style="1" customWidth="1"/>
    <col min="15362" max="15362" width="12.42578125" style="1" customWidth="1"/>
    <col min="15363" max="15363" width="13.42578125" style="1" customWidth="1"/>
    <col min="15364" max="15364" width="13.140625" style="1" customWidth="1"/>
    <col min="15365" max="15365" width="9.7109375" style="1" customWidth="1"/>
    <col min="15366" max="15366" width="14.140625" style="1" customWidth="1"/>
    <col min="15367" max="15367" width="11.140625" style="1" customWidth="1"/>
    <col min="15368" max="15368" width="14.42578125" style="1" customWidth="1"/>
    <col min="15369" max="15371" width="10.7109375" style="1" customWidth="1"/>
    <col min="15372" max="15372" width="12.85546875" style="1" customWidth="1"/>
    <col min="15373" max="15373" width="14.28515625" style="1" customWidth="1"/>
    <col min="15374" max="15374" width="14.42578125" style="1" customWidth="1"/>
    <col min="15375" max="15375" width="10.7109375" style="1" customWidth="1"/>
    <col min="15376" max="15615" width="8.85546875" style="1"/>
    <col min="15616" max="15616" width="34.85546875" style="1" customWidth="1"/>
    <col min="15617" max="15617" width="11.140625" style="1" customWidth="1"/>
    <col min="15618" max="15618" width="12.42578125" style="1" customWidth="1"/>
    <col min="15619" max="15619" width="13.42578125" style="1" customWidth="1"/>
    <col min="15620" max="15620" width="13.140625" style="1" customWidth="1"/>
    <col min="15621" max="15621" width="9.7109375" style="1" customWidth="1"/>
    <col min="15622" max="15622" width="14.140625" style="1" customWidth="1"/>
    <col min="15623" max="15623" width="11.140625" style="1" customWidth="1"/>
    <col min="15624" max="15624" width="14.42578125" style="1" customWidth="1"/>
    <col min="15625" max="15627" width="10.7109375" style="1" customWidth="1"/>
    <col min="15628" max="15628" width="12.85546875" style="1" customWidth="1"/>
    <col min="15629" max="15629" width="14.28515625" style="1" customWidth="1"/>
    <col min="15630" max="15630" width="14.42578125" style="1" customWidth="1"/>
    <col min="15631" max="15631" width="10.7109375" style="1" customWidth="1"/>
    <col min="15632" max="15871" width="8.85546875" style="1"/>
    <col min="15872" max="15872" width="34.85546875" style="1" customWidth="1"/>
    <col min="15873" max="15873" width="11.140625" style="1" customWidth="1"/>
    <col min="15874" max="15874" width="12.42578125" style="1" customWidth="1"/>
    <col min="15875" max="15875" width="13.42578125" style="1" customWidth="1"/>
    <col min="15876" max="15876" width="13.140625" style="1" customWidth="1"/>
    <col min="15877" max="15877" width="9.7109375" style="1" customWidth="1"/>
    <col min="15878" max="15878" width="14.140625" style="1" customWidth="1"/>
    <col min="15879" max="15879" width="11.140625" style="1" customWidth="1"/>
    <col min="15880" max="15880" width="14.42578125" style="1" customWidth="1"/>
    <col min="15881" max="15883" width="10.7109375" style="1" customWidth="1"/>
    <col min="15884" max="15884" width="12.85546875" style="1" customWidth="1"/>
    <col min="15885" max="15885" width="14.28515625" style="1" customWidth="1"/>
    <col min="15886" max="15886" width="14.42578125" style="1" customWidth="1"/>
    <col min="15887" max="15887" width="10.7109375" style="1" customWidth="1"/>
    <col min="15888" max="16127" width="8.85546875" style="1"/>
    <col min="16128" max="16128" width="34.85546875" style="1" customWidth="1"/>
    <col min="16129" max="16129" width="11.140625" style="1" customWidth="1"/>
    <col min="16130" max="16130" width="12.42578125" style="1" customWidth="1"/>
    <col min="16131" max="16131" width="13.42578125" style="1" customWidth="1"/>
    <col min="16132" max="16132" width="13.140625" style="1" customWidth="1"/>
    <col min="16133" max="16133" width="9.7109375" style="1" customWidth="1"/>
    <col min="16134" max="16134" width="14.140625" style="1" customWidth="1"/>
    <col min="16135" max="16135" width="11.140625" style="1" customWidth="1"/>
    <col min="16136" max="16136" width="14.42578125" style="1" customWidth="1"/>
    <col min="16137" max="16139" width="10.7109375" style="1" customWidth="1"/>
    <col min="16140" max="16140" width="12.85546875" style="1" customWidth="1"/>
    <col min="16141" max="16141" width="14.28515625" style="1" customWidth="1"/>
    <col min="16142" max="16142" width="14.42578125" style="1" customWidth="1"/>
    <col min="16143" max="16143" width="10.7109375" style="1" customWidth="1"/>
    <col min="16144" max="16384" width="8.85546875" style="1"/>
  </cols>
  <sheetData>
    <row r="1" spans="1:15" ht="23.25" customHeight="1" x14ac:dyDescent="0.25">
      <c r="A1" s="44" t="s">
        <v>115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23.25" customHeight="1" x14ac:dyDescent="0.25">
      <c r="A2" s="46" t="s">
        <v>0</v>
      </c>
      <c r="B2" s="46" t="s">
        <v>1</v>
      </c>
      <c r="C2" s="46" t="s">
        <v>2</v>
      </c>
      <c r="D2" s="46" t="s">
        <v>3</v>
      </c>
      <c r="E2" s="48" t="s">
        <v>4</v>
      </c>
      <c r="F2" s="47"/>
      <c r="G2" s="47"/>
      <c r="H2" s="47"/>
      <c r="I2" s="47"/>
      <c r="J2" s="47"/>
      <c r="K2" s="47"/>
      <c r="L2" s="47"/>
      <c r="M2" s="47"/>
      <c r="N2" s="24"/>
      <c r="O2" s="25"/>
    </row>
    <row r="3" spans="1:15" ht="114.75" customHeight="1" x14ac:dyDescent="0.25">
      <c r="A3" s="47"/>
      <c r="B3" s="47"/>
      <c r="C3" s="47"/>
      <c r="D3" s="47"/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107</v>
      </c>
      <c r="N3" s="9" t="s">
        <v>114</v>
      </c>
      <c r="O3" s="10" t="s">
        <v>13</v>
      </c>
    </row>
    <row r="4" spans="1:15" s="2" customFormat="1" ht="15" customHeight="1" x14ac:dyDescent="0.2">
      <c r="A4" s="11" t="s">
        <v>2</v>
      </c>
      <c r="B4" s="12"/>
      <c r="C4" s="13">
        <f>SUM(E4:N4)</f>
        <v>156</v>
      </c>
      <c r="D4" s="13"/>
      <c r="E4" s="26">
        <v>12</v>
      </c>
      <c r="F4" s="26">
        <v>10</v>
      </c>
      <c r="G4" s="26">
        <v>22</v>
      </c>
      <c r="H4" s="27">
        <v>28</v>
      </c>
      <c r="I4" s="28">
        <v>28</v>
      </c>
      <c r="J4" s="27">
        <v>21</v>
      </c>
      <c r="K4" s="27">
        <v>10</v>
      </c>
      <c r="L4" s="27">
        <v>15</v>
      </c>
      <c r="M4" s="27">
        <v>6</v>
      </c>
      <c r="N4" s="27">
        <v>4</v>
      </c>
      <c r="O4" s="27"/>
    </row>
    <row r="5" spans="1:15" s="2" customFormat="1" ht="15" customHeight="1" x14ac:dyDescent="0.2">
      <c r="A5" s="21" t="s">
        <v>108</v>
      </c>
      <c r="B5" s="12"/>
      <c r="C5" s="13"/>
      <c r="D5" s="13"/>
      <c r="E5" s="26"/>
      <c r="F5" s="26"/>
      <c r="G5" s="26"/>
      <c r="H5" s="27"/>
      <c r="I5" s="28"/>
      <c r="J5" s="27"/>
      <c r="K5" s="27"/>
      <c r="L5" s="27"/>
      <c r="M5" s="27"/>
      <c r="N5" s="27"/>
      <c r="O5" s="27"/>
    </row>
    <row r="6" spans="1:15" ht="15.95" customHeight="1" x14ac:dyDescent="0.25">
      <c r="A6" s="17" t="s">
        <v>101</v>
      </c>
      <c r="B6" s="18">
        <f t="shared" ref="B6:B20" si="0">D6/C6*100</f>
        <v>98.71794871794873</v>
      </c>
      <c r="C6" s="18">
        <f t="shared" ref="C6:C20" si="1">$C$4</f>
        <v>156</v>
      </c>
      <c r="D6" s="18">
        <f t="shared" ref="D6:D20" si="2">SUM(E6:O6)</f>
        <v>154</v>
      </c>
      <c r="E6" s="29">
        <v>12</v>
      </c>
      <c r="F6" s="29">
        <v>10</v>
      </c>
      <c r="G6" s="29">
        <v>21</v>
      </c>
      <c r="H6" s="30">
        <v>28</v>
      </c>
      <c r="I6" s="31">
        <v>26</v>
      </c>
      <c r="J6" s="30">
        <v>20</v>
      </c>
      <c r="K6" s="30">
        <v>10</v>
      </c>
      <c r="L6" s="30">
        <v>15</v>
      </c>
      <c r="M6" s="30">
        <v>6</v>
      </c>
      <c r="N6" s="30">
        <v>4</v>
      </c>
      <c r="O6" s="38">
        <v>2</v>
      </c>
    </row>
    <row r="7" spans="1:15" ht="15.95" customHeight="1" x14ac:dyDescent="0.25">
      <c r="A7" s="17" t="s">
        <v>47</v>
      </c>
      <c r="B7" s="18">
        <f t="shared" si="0"/>
        <v>92.948717948717956</v>
      </c>
      <c r="C7" s="18">
        <f t="shared" si="1"/>
        <v>156</v>
      </c>
      <c r="D7" s="18">
        <f t="shared" si="2"/>
        <v>145</v>
      </c>
      <c r="E7" s="29">
        <v>10</v>
      </c>
      <c r="F7" s="29">
        <v>10</v>
      </c>
      <c r="G7" s="29">
        <v>22</v>
      </c>
      <c r="H7" s="30">
        <v>28</v>
      </c>
      <c r="I7" s="31">
        <v>26</v>
      </c>
      <c r="J7" s="30">
        <v>15</v>
      </c>
      <c r="K7" s="30">
        <v>10</v>
      </c>
      <c r="L7" s="30">
        <v>15</v>
      </c>
      <c r="M7" s="30">
        <v>6</v>
      </c>
      <c r="N7" s="30">
        <v>2</v>
      </c>
      <c r="O7" s="35">
        <v>1</v>
      </c>
    </row>
    <row r="8" spans="1:15" ht="15.95" customHeight="1" x14ac:dyDescent="0.25">
      <c r="A8" s="17" t="s">
        <v>44</v>
      </c>
      <c r="B8" s="18">
        <f t="shared" si="0"/>
        <v>91.666666666666657</v>
      </c>
      <c r="C8" s="18">
        <f t="shared" si="1"/>
        <v>156</v>
      </c>
      <c r="D8" s="18">
        <f t="shared" si="2"/>
        <v>143</v>
      </c>
      <c r="E8" s="29">
        <v>12</v>
      </c>
      <c r="F8" s="29">
        <v>10</v>
      </c>
      <c r="G8" s="29">
        <v>22</v>
      </c>
      <c r="H8" s="30">
        <v>22</v>
      </c>
      <c r="I8" s="31">
        <v>26</v>
      </c>
      <c r="J8" s="30">
        <v>19</v>
      </c>
      <c r="K8" s="30">
        <v>10</v>
      </c>
      <c r="L8" s="30">
        <v>15</v>
      </c>
      <c r="M8" s="30">
        <v>4</v>
      </c>
      <c r="N8" s="30">
        <v>3</v>
      </c>
      <c r="O8" s="35"/>
    </row>
    <row r="9" spans="1:15" ht="15.95" customHeight="1" x14ac:dyDescent="0.25">
      <c r="A9" s="17" t="s">
        <v>72</v>
      </c>
      <c r="B9" s="18">
        <f t="shared" si="0"/>
        <v>88.461538461538453</v>
      </c>
      <c r="C9" s="18">
        <f t="shared" si="1"/>
        <v>156</v>
      </c>
      <c r="D9" s="18">
        <f t="shared" si="2"/>
        <v>138</v>
      </c>
      <c r="E9" s="29">
        <v>12</v>
      </c>
      <c r="F9" s="29">
        <v>4</v>
      </c>
      <c r="G9" s="29">
        <v>22</v>
      </c>
      <c r="H9" s="30">
        <v>28</v>
      </c>
      <c r="I9" s="31">
        <v>25</v>
      </c>
      <c r="J9" s="30">
        <v>13</v>
      </c>
      <c r="K9" s="30">
        <v>8</v>
      </c>
      <c r="L9" s="30">
        <v>15</v>
      </c>
      <c r="M9" s="30">
        <v>6</v>
      </c>
      <c r="N9" s="30">
        <v>4</v>
      </c>
      <c r="O9" s="35">
        <v>1</v>
      </c>
    </row>
    <row r="10" spans="1:15" ht="15.95" customHeight="1" x14ac:dyDescent="0.25">
      <c r="A10" s="17" t="s">
        <v>58</v>
      </c>
      <c r="B10" s="18">
        <f t="shared" si="0"/>
        <v>87.820512820512818</v>
      </c>
      <c r="C10" s="18">
        <f t="shared" si="1"/>
        <v>156</v>
      </c>
      <c r="D10" s="18">
        <f t="shared" si="2"/>
        <v>137</v>
      </c>
      <c r="E10" s="29">
        <v>10</v>
      </c>
      <c r="F10" s="29">
        <v>9</v>
      </c>
      <c r="G10" s="29">
        <v>22</v>
      </c>
      <c r="H10" s="30">
        <v>27</v>
      </c>
      <c r="I10" s="31">
        <v>26</v>
      </c>
      <c r="J10" s="30">
        <v>20</v>
      </c>
      <c r="K10" s="30">
        <v>6</v>
      </c>
      <c r="L10" s="30">
        <v>15</v>
      </c>
      <c r="M10" s="30">
        <v>2</v>
      </c>
      <c r="N10" s="30">
        <v>0</v>
      </c>
      <c r="O10" s="35"/>
    </row>
    <row r="11" spans="1:15" ht="15.95" customHeight="1" x14ac:dyDescent="0.25">
      <c r="A11" s="17" t="s">
        <v>60</v>
      </c>
      <c r="B11" s="18">
        <f t="shared" si="0"/>
        <v>87.820512820512818</v>
      </c>
      <c r="C11" s="18">
        <f t="shared" si="1"/>
        <v>156</v>
      </c>
      <c r="D11" s="18">
        <f t="shared" si="2"/>
        <v>137</v>
      </c>
      <c r="E11" s="29">
        <v>12</v>
      </c>
      <c r="F11" s="29">
        <v>6</v>
      </c>
      <c r="G11" s="29">
        <v>22</v>
      </c>
      <c r="H11" s="30">
        <v>28</v>
      </c>
      <c r="I11" s="31">
        <v>25</v>
      </c>
      <c r="J11" s="30">
        <v>16</v>
      </c>
      <c r="K11" s="30">
        <v>3</v>
      </c>
      <c r="L11" s="30">
        <v>14</v>
      </c>
      <c r="M11" s="30">
        <v>6</v>
      </c>
      <c r="N11" s="30">
        <v>4</v>
      </c>
      <c r="O11" s="35">
        <v>1</v>
      </c>
    </row>
    <row r="12" spans="1:15" ht="15.95" customHeight="1" x14ac:dyDescent="0.25">
      <c r="A12" s="17" t="s">
        <v>69</v>
      </c>
      <c r="B12" s="18">
        <f t="shared" si="0"/>
        <v>87.5</v>
      </c>
      <c r="C12" s="18">
        <f t="shared" si="1"/>
        <v>156</v>
      </c>
      <c r="D12" s="18">
        <f t="shared" si="2"/>
        <v>136.5</v>
      </c>
      <c r="E12" s="29">
        <v>12</v>
      </c>
      <c r="F12" s="29">
        <v>6</v>
      </c>
      <c r="G12" s="29">
        <v>17</v>
      </c>
      <c r="H12" s="30">
        <v>28</v>
      </c>
      <c r="I12" s="31">
        <v>26</v>
      </c>
      <c r="J12" s="30">
        <v>14</v>
      </c>
      <c r="K12" s="30">
        <v>10</v>
      </c>
      <c r="L12" s="30">
        <v>15</v>
      </c>
      <c r="M12" s="30">
        <v>5.5</v>
      </c>
      <c r="N12" s="30">
        <v>3</v>
      </c>
      <c r="O12" s="35"/>
    </row>
    <row r="13" spans="1:15" s="3" customFormat="1" ht="15.95" customHeight="1" x14ac:dyDescent="0.25">
      <c r="A13" s="17" t="s">
        <v>65</v>
      </c>
      <c r="B13" s="18">
        <f t="shared" si="0"/>
        <v>86.858974358974365</v>
      </c>
      <c r="C13" s="18">
        <f t="shared" si="1"/>
        <v>156</v>
      </c>
      <c r="D13" s="18">
        <f t="shared" si="2"/>
        <v>135.5</v>
      </c>
      <c r="E13" s="29">
        <v>12</v>
      </c>
      <c r="F13" s="29">
        <v>10</v>
      </c>
      <c r="G13" s="29">
        <v>22</v>
      </c>
      <c r="H13" s="30">
        <v>24</v>
      </c>
      <c r="I13" s="31">
        <v>26</v>
      </c>
      <c r="J13" s="30">
        <v>14</v>
      </c>
      <c r="K13" s="30">
        <v>6</v>
      </c>
      <c r="L13" s="30">
        <v>15</v>
      </c>
      <c r="M13" s="30">
        <v>6</v>
      </c>
      <c r="N13" s="30">
        <v>0.5</v>
      </c>
      <c r="O13" s="35"/>
    </row>
    <row r="14" spans="1:15" ht="15.95" customHeight="1" x14ac:dyDescent="0.25">
      <c r="A14" s="17" t="s">
        <v>82</v>
      </c>
      <c r="B14" s="18">
        <f t="shared" si="0"/>
        <v>85.897435897435898</v>
      </c>
      <c r="C14" s="18">
        <f t="shared" si="1"/>
        <v>156</v>
      </c>
      <c r="D14" s="18">
        <f t="shared" si="2"/>
        <v>134</v>
      </c>
      <c r="E14" s="29">
        <v>12</v>
      </c>
      <c r="F14" s="29">
        <v>10</v>
      </c>
      <c r="G14" s="29">
        <v>18</v>
      </c>
      <c r="H14" s="30">
        <v>22</v>
      </c>
      <c r="I14" s="31">
        <v>24</v>
      </c>
      <c r="J14" s="30">
        <v>15</v>
      </c>
      <c r="K14" s="30">
        <v>8</v>
      </c>
      <c r="L14" s="30">
        <v>15</v>
      </c>
      <c r="M14" s="30">
        <v>6</v>
      </c>
      <c r="N14" s="30">
        <v>4</v>
      </c>
      <c r="O14" s="38"/>
    </row>
    <row r="15" spans="1:15" ht="15.95" customHeight="1" x14ac:dyDescent="0.25">
      <c r="A15" s="17" t="s">
        <v>36</v>
      </c>
      <c r="B15" s="18">
        <f t="shared" si="0"/>
        <v>85.256410256410248</v>
      </c>
      <c r="C15" s="18">
        <f t="shared" si="1"/>
        <v>156</v>
      </c>
      <c r="D15" s="18">
        <f t="shared" si="2"/>
        <v>133</v>
      </c>
      <c r="E15" s="29">
        <v>12</v>
      </c>
      <c r="F15" s="29">
        <v>4</v>
      </c>
      <c r="G15" s="29">
        <v>21</v>
      </c>
      <c r="H15" s="30">
        <v>25</v>
      </c>
      <c r="I15" s="31">
        <v>25</v>
      </c>
      <c r="J15" s="30">
        <v>15</v>
      </c>
      <c r="K15" s="30">
        <v>8</v>
      </c>
      <c r="L15" s="30">
        <v>15</v>
      </c>
      <c r="M15" s="30">
        <v>4</v>
      </c>
      <c r="N15" s="30">
        <v>4</v>
      </c>
      <c r="O15" s="35"/>
    </row>
    <row r="16" spans="1:15" ht="15.95" customHeight="1" x14ac:dyDescent="0.25">
      <c r="A16" s="17" t="s">
        <v>24</v>
      </c>
      <c r="B16" s="18">
        <f t="shared" si="0"/>
        <v>84.615384615384613</v>
      </c>
      <c r="C16" s="18">
        <f t="shared" si="1"/>
        <v>156</v>
      </c>
      <c r="D16" s="18">
        <f t="shared" si="2"/>
        <v>132</v>
      </c>
      <c r="E16" s="29">
        <v>12</v>
      </c>
      <c r="F16" s="29">
        <v>4</v>
      </c>
      <c r="G16" s="29">
        <v>21</v>
      </c>
      <c r="H16" s="30">
        <v>28</v>
      </c>
      <c r="I16" s="31">
        <v>24</v>
      </c>
      <c r="J16" s="30">
        <v>10</v>
      </c>
      <c r="K16" s="30">
        <v>8</v>
      </c>
      <c r="L16" s="30">
        <v>15</v>
      </c>
      <c r="M16" s="30">
        <v>6</v>
      </c>
      <c r="N16" s="30">
        <v>4</v>
      </c>
      <c r="O16" s="35"/>
    </row>
    <row r="17" spans="1:15" s="3" customFormat="1" ht="15.95" customHeight="1" x14ac:dyDescent="0.25">
      <c r="A17" s="17" t="s">
        <v>97</v>
      </c>
      <c r="B17" s="18">
        <f t="shared" si="0"/>
        <v>83.65384615384616</v>
      </c>
      <c r="C17" s="18">
        <f t="shared" si="1"/>
        <v>156</v>
      </c>
      <c r="D17" s="18">
        <f t="shared" si="2"/>
        <v>130.5</v>
      </c>
      <c r="E17" s="29">
        <v>12</v>
      </c>
      <c r="F17" s="29">
        <v>6</v>
      </c>
      <c r="G17" s="29">
        <v>22</v>
      </c>
      <c r="H17" s="30">
        <v>25</v>
      </c>
      <c r="I17" s="31">
        <v>24.5</v>
      </c>
      <c r="J17" s="30">
        <v>16</v>
      </c>
      <c r="K17" s="30">
        <v>8</v>
      </c>
      <c r="L17" s="30">
        <v>13</v>
      </c>
      <c r="M17" s="30">
        <v>0</v>
      </c>
      <c r="N17" s="30">
        <v>3</v>
      </c>
      <c r="O17" s="38">
        <v>1</v>
      </c>
    </row>
    <row r="18" spans="1:15" ht="15.95" customHeight="1" x14ac:dyDescent="0.25">
      <c r="A18" s="20" t="s">
        <v>79</v>
      </c>
      <c r="B18" s="18">
        <f t="shared" si="0"/>
        <v>83.333333333333343</v>
      </c>
      <c r="C18" s="18">
        <f t="shared" si="1"/>
        <v>156</v>
      </c>
      <c r="D18" s="18">
        <f t="shared" si="2"/>
        <v>130</v>
      </c>
      <c r="E18" s="29">
        <v>12</v>
      </c>
      <c r="F18" s="29">
        <v>6</v>
      </c>
      <c r="G18" s="29">
        <v>21</v>
      </c>
      <c r="H18" s="30">
        <v>24</v>
      </c>
      <c r="I18" s="31">
        <v>25</v>
      </c>
      <c r="J18" s="30">
        <v>17</v>
      </c>
      <c r="K18" s="30">
        <v>4</v>
      </c>
      <c r="L18" s="30">
        <v>14</v>
      </c>
      <c r="M18" s="30">
        <v>4</v>
      </c>
      <c r="N18" s="30">
        <v>3</v>
      </c>
      <c r="O18" s="35"/>
    </row>
    <row r="19" spans="1:15" ht="15.95" customHeight="1" x14ac:dyDescent="0.25">
      <c r="A19" s="17" t="s">
        <v>90</v>
      </c>
      <c r="B19" s="18">
        <f t="shared" si="0"/>
        <v>82.051282051282044</v>
      </c>
      <c r="C19" s="18">
        <f t="shared" si="1"/>
        <v>156</v>
      </c>
      <c r="D19" s="18">
        <f t="shared" si="2"/>
        <v>128</v>
      </c>
      <c r="E19" s="29">
        <v>10</v>
      </c>
      <c r="F19" s="29">
        <v>5</v>
      </c>
      <c r="G19" s="29">
        <v>22</v>
      </c>
      <c r="H19" s="30">
        <v>27</v>
      </c>
      <c r="I19" s="31">
        <v>25</v>
      </c>
      <c r="J19" s="30">
        <v>15</v>
      </c>
      <c r="K19" s="30">
        <v>6</v>
      </c>
      <c r="L19" s="30">
        <v>15</v>
      </c>
      <c r="M19" s="30">
        <v>0</v>
      </c>
      <c r="N19" s="30">
        <v>3</v>
      </c>
      <c r="O19" s="38"/>
    </row>
    <row r="20" spans="1:15" ht="15.95" customHeight="1" x14ac:dyDescent="0.25">
      <c r="A20" s="17" t="s">
        <v>19</v>
      </c>
      <c r="B20" s="18">
        <f t="shared" si="0"/>
        <v>81.410256410256409</v>
      </c>
      <c r="C20" s="18">
        <f t="shared" si="1"/>
        <v>156</v>
      </c>
      <c r="D20" s="18">
        <f t="shared" si="2"/>
        <v>127</v>
      </c>
      <c r="E20" s="29">
        <v>11</v>
      </c>
      <c r="F20" s="29">
        <v>10</v>
      </c>
      <c r="G20" s="29">
        <v>20</v>
      </c>
      <c r="H20" s="30">
        <v>26</v>
      </c>
      <c r="I20" s="31">
        <v>26</v>
      </c>
      <c r="J20" s="30">
        <v>7</v>
      </c>
      <c r="K20" s="30">
        <v>3</v>
      </c>
      <c r="L20" s="30">
        <v>15</v>
      </c>
      <c r="M20" s="30">
        <v>6</v>
      </c>
      <c r="N20" s="30">
        <v>3</v>
      </c>
      <c r="O20" s="35"/>
    </row>
    <row r="21" spans="1:15" ht="15.95" customHeight="1" x14ac:dyDescent="0.25">
      <c r="A21" s="22" t="s">
        <v>109</v>
      </c>
      <c r="B21" s="18"/>
      <c r="C21" s="18"/>
      <c r="D21" s="18"/>
      <c r="E21" s="29"/>
      <c r="F21" s="29"/>
      <c r="G21" s="29"/>
      <c r="H21" s="30"/>
      <c r="I21" s="31"/>
      <c r="J21" s="30"/>
      <c r="K21" s="30"/>
      <c r="L21" s="30"/>
      <c r="M21" s="30"/>
      <c r="N21" s="30"/>
      <c r="O21" s="35"/>
    </row>
    <row r="22" spans="1:15" ht="15.95" customHeight="1" x14ac:dyDescent="0.25">
      <c r="A22" s="17" t="s">
        <v>42</v>
      </c>
      <c r="B22" s="18">
        <f t="shared" ref="B22:B56" si="3">D22/C22*100</f>
        <v>79.487179487179489</v>
      </c>
      <c r="C22" s="18">
        <f t="shared" ref="C22:C29" si="4">$C$4</f>
        <v>156</v>
      </c>
      <c r="D22" s="18">
        <f t="shared" ref="D22:D56" si="5">SUM(E22:O22)</f>
        <v>124</v>
      </c>
      <c r="E22" s="29">
        <v>12</v>
      </c>
      <c r="F22" s="29">
        <v>10</v>
      </c>
      <c r="G22" s="29">
        <v>22</v>
      </c>
      <c r="H22" s="30">
        <v>23</v>
      </c>
      <c r="I22" s="31">
        <v>23</v>
      </c>
      <c r="J22" s="30">
        <v>10</v>
      </c>
      <c r="K22" s="30">
        <v>6</v>
      </c>
      <c r="L22" s="30">
        <v>11</v>
      </c>
      <c r="M22" s="30">
        <v>5</v>
      </c>
      <c r="N22" s="30">
        <v>2</v>
      </c>
      <c r="O22" s="35"/>
    </row>
    <row r="23" spans="1:15" ht="15.95" customHeight="1" x14ac:dyDescent="0.25">
      <c r="A23" s="17" t="s">
        <v>46</v>
      </c>
      <c r="B23" s="18">
        <f t="shared" si="3"/>
        <v>79.487179487179489</v>
      </c>
      <c r="C23" s="18">
        <f t="shared" si="4"/>
        <v>156</v>
      </c>
      <c r="D23" s="18">
        <f t="shared" si="5"/>
        <v>124</v>
      </c>
      <c r="E23" s="29">
        <v>12</v>
      </c>
      <c r="F23" s="29">
        <v>6</v>
      </c>
      <c r="G23" s="29">
        <v>22</v>
      </c>
      <c r="H23" s="30">
        <v>24</v>
      </c>
      <c r="I23" s="31">
        <v>21.5</v>
      </c>
      <c r="J23" s="30">
        <v>12</v>
      </c>
      <c r="K23" s="30">
        <v>4</v>
      </c>
      <c r="L23" s="30">
        <v>15</v>
      </c>
      <c r="M23" s="30">
        <v>5</v>
      </c>
      <c r="N23" s="30">
        <v>2.5</v>
      </c>
      <c r="O23" s="35"/>
    </row>
    <row r="24" spans="1:15" ht="15.95" customHeight="1" x14ac:dyDescent="0.25">
      <c r="A24" s="17" t="s">
        <v>86</v>
      </c>
      <c r="B24" s="18">
        <f t="shared" si="3"/>
        <v>79.166666666666657</v>
      </c>
      <c r="C24" s="18">
        <f t="shared" si="4"/>
        <v>156</v>
      </c>
      <c r="D24" s="18">
        <f t="shared" si="5"/>
        <v>123.5</v>
      </c>
      <c r="E24" s="29">
        <v>9</v>
      </c>
      <c r="F24" s="29">
        <v>8</v>
      </c>
      <c r="G24" s="29">
        <v>18</v>
      </c>
      <c r="H24" s="30">
        <v>22</v>
      </c>
      <c r="I24" s="31">
        <v>27</v>
      </c>
      <c r="J24" s="30">
        <v>17</v>
      </c>
      <c r="K24" s="30">
        <v>4</v>
      </c>
      <c r="L24" s="30">
        <v>11</v>
      </c>
      <c r="M24" s="30">
        <v>6</v>
      </c>
      <c r="N24" s="30">
        <v>1.5</v>
      </c>
      <c r="O24" s="38"/>
    </row>
    <row r="25" spans="1:15" s="7" customFormat="1" ht="15.95" customHeight="1" x14ac:dyDescent="0.25">
      <c r="A25" s="17" t="s">
        <v>99</v>
      </c>
      <c r="B25" s="18">
        <f t="shared" si="3"/>
        <v>78.205128205128204</v>
      </c>
      <c r="C25" s="18">
        <f t="shared" si="4"/>
        <v>156</v>
      </c>
      <c r="D25" s="18">
        <f t="shared" si="5"/>
        <v>122</v>
      </c>
      <c r="E25" s="29">
        <v>12</v>
      </c>
      <c r="F25" s="29">
        <v>7</v>
      </c>
      <c r="G25" s="29">
        <v>21</v>
      </c>
      <c r="H25" s="30">
        <v>22</v>
      </c>
      <c r="I25" s="31">
        <v>19</v>
      </c>
      <c r="J25" s="30">
        <v>13</v>
      </c>
      <c r="K25" s="30">
        <v>6</v>
      </c>
      <c r="L25" s="30">
        <v>14</v>
      </c>
      <c r="M25" s="30">
        <v>4</v>
      </c>
      <c r="N25" s="30">
        <v>4</v>
      </c>
      <c r="O25" s="38"/>
    </row>
    <row r="26" spans="1:15" s="3" customFormat="1" ht="15.95" customHeight="1" x14ac:dyDescent="0.25">
      <c r="A26" s="17" t="s">
        <v>22</v>
      </c>
      <c r="B26" s="18">
        <f t="shared" si="3"/>
        <v>77.884615384615387</v>
      </c>
      <c r="C26" s="18">
        <f t="shared" si="4"/>
        <v>156</v>
      </c>
      <c r="D26" s="18">
        <f t="shared" si="5"/>
        <v>121.5</v>
      </c>
      <c r="E26" s="29">
        <v>11</v>
      </c>
      <c r="F26" s="29">
        <v>10</v>
      </c>
      <c r="G26" s="29">
        <v>22</v>
      </c>
      <c r="H26" s="30">
        <v>26</v>
      </c>
      <c r="I26" s="31">
        <v>20</v>
      </c>
      <c r="J26" s="30">
        <v>13</v>
      </c>
      <c r="K26" s="30">
        <v>6</v>
      </c>
      <c r="L26" s="30">
        <v>12</v>
      </c>
      <c r="M26" s="30">
        <v>0</v>
      </c>
      <c r="N26" s="30">
        <v>1.5</v>
      </c>
      <c r="O26" s="35"/>
    </row>
    <row r="27" spans="1:15" ht="15.95" customHeight="1" x14ac:dyDescent="0.25">
      <c r="A27" s="17" t="s">
        <v>30</v>
      </c>
      <c r="B27" s="18">
        <f t="shared" si="3"/>
        <v>77.564102564102569</v>
      </c>
      <c r="C27" s="18">
        <f t="shared" si="4"/>
        <v>156</v>
      </c>
      <c r="D27" s="18">
        <f t="shared" si="5"/>
        <v>121</v>
      </c>
      <c r="E27" s="29">
        <v>11</v>
      </c>
      <c r="F27" s="29">
        <v>6</v>
      </c>
      <c r="G27" s="29">
        <v>22</v>
      </c>
      <c r="H27" s="30">
        <v>26</v>
      </c>
      <c r="I27" s="31">
        <v>23</v>
      </c>
      <c r="J27" s="30">
        <v>7</v>
      </c>
      <c r="K27" s="30">
        <v>8</v>
      </c>
      <c r="L27" s="30">
        <v>15</v>
      </c>
      <c r="M27" s="30">
        <v>3</v>
      </c>
      <c r="N27" s="30">
        <v>0</v>
      </c>
      <c r="O27" s="35"/>
    </row>
    <row r="28" spans="1:15" ht="15.95" customHeight="1" x14ac:dyDescent="0.25">
      <c r="A28" s="17" t="s">
        <v>16</v>
      </c>
      <c r="B28" s="18">
        <f t="shared" si="3"/>
        <v>76.923076923076934</v>
      </c>
      <c r="C28" s="18">
        <f t="shared" si="4"/>
        <v>156</v>
      </c>
      <c r="D28" s="18">
        <f t="shared" si="5"/>
        <v>120</v>
      </c>
      <c r="E28" s="29">
        <v>12</v>
      </c>
      <c r="F28" s="29">
        <v>5</v>
      </c>
      <c r="G28" s="29">
        <v>22</v>
      </c>
      <c r="H28" s="30">
        <v>22</v>
      </c>
      <c r="I28" s="31">
        <v>24</v>
      </c>
      <c r="J28" s="30">
        <v>6</v>
      </c>
      <c r="K28" s="30">
        <v>8</v>
      </c>
      <c r="L28" s="30">
        <v>15</v>
      </c>
      <c r="M28" s="30">
        <v>1</v>
      </c>
      <c r="N28" s="30">
        <v>3</v>
      </c>
      <c r="O28" s="35">
        <v>2</v>
      </c>
    </row>
    <row r="29" spans="1:15" ht="15.95" customHeight="1" x14ac:dyDescent="0.25">
      <c r="A29" s="17" t="s">
        <v>34</v>
      </c>
      <c r="B29" s="18">
        <f t="shared" si="3"/>
        <v>76.923076923076934</v>
      </c>
      <c r="C29" s="18">
        <f t="shared" si="4"/>
        <v>156</v>
      </c>
      <c r="D29" s="18">
        <f t="shared" si="5"/>
        <v>120</v>
      </c>
      <c r="E29" s="29">
        <v>8</v>
      </c>
      <c r="F29" s="29">
        <v>10</v>
      </c>
      <c r="G29" s="29">
        <v>20</v>
      </c>
      <c r="H29" s="30">
        <v>24</v>
      </c>
      <c r="I29" s="31">
        <v>19</v>
      </c>
      <c r="J29" s="30">
        <v>13</v>
      </c>
      <c r="K29" s="30">
        <v>8</v>
      </c>
      <c r="L29" s="30">
        <v>10</v>
      </c>
      <c r="M29" s="30">
        <v>4</v>
      </c>
      <c r="N29" s="30">
        <v>4</v>
      </c>
      <c r="O29" s="35"/>
    </row>
    <row r="30" spans="1:15" ht="15.95" customHeight="1" x14ac:dyDescent="0.25">
      <c r="A30" s="17" t="s">
        <v>104</v>
      </c>
      <c r="B30" s="18">
        <f t="shared" si="3"/>
        <v>76.64473684210526</v>
      </c>
      <c r="C30" s="18">
        <f>$C$4-2-2</f>
        <v>152</v>
      </c>
      <c r="D30" s="18">
        <f t="shared" si="5"/>
        <v>116.5</v>
      </c>
      <c r="E30" s="29">
        <v>8</v>
      </c>
      <c r="F30" s="29">
        <v>10</v>
      </c>
      <c r="G30" s="29">
        <v>20.5</v>
      </c>
      <c r="H30" s="30">
        <v>22</v>
      </c>
      <c r="I30" s="31">
        <v>19</v>
      </c>
      <c r="J30" s="30">
        <v>12</v>
      </c>
      <c r="K30" s="30">
        <v>4</v>
      </c>
      <c r="L30" s="30">
        <v>15</v>
      </c>
      <c r="M30" s="30">
        <v>3</v>
      </c>
      <c r="N30" s="30">
        <v>3</v>
      </c>
      <c r="O30" s="35"/>
    </row>
    <row r="31" spans="1:15" ht="15.95" customHeight="1" x14ac:dyDescent="0.25">
      <c r="A31" s="17" t="s">
        <v>54</v>
      </c>
      <c r="B31" s="18">
        <f t="shared" si="3"/>
        <v>76.28205128205127</v>
      </c>
      <c r="C31" s="18">
        <f t="shared" ref="C31:C54" si="6">$C$4</f>
        <v>156</v>
      </c>
      <c r="D31" s="18">
        <f t="shared" si="5"/>
        <v>119</v>
      </c>
      <c r="E31" s="29">
        <v>11</v>
      </c>
      <c r="F31" s="29">
        <v>8</v>
      </c>
      <c r="G31" s="29">
        <v>22</v>
      </c>
      <c r="H31" s="30">
        <v>22</v>
      </c>
      <c r="I31" s="31">
        <v>22</v>
      </c>
      <c r="J31" s="30">
        <v>7</v>
      </c>
      <c r="K31" s="30">
        <v>6</v>
      </c>
      <c r="L31" s="30">
        <v>15</v>
      </c>
      <c r="M31" s="30">
        <v>3</v>
      </c>
      <c r="N31" s="30">
        <v>3</v>
      </c>
      <c r="O31" s="35"/>
    </row>
    <row r="32" spans="1:15" s="3" customFormat="1" ht="15.95" customHeight="1" x14ac:dyDescent="0.25">
      <c r="A32" s="17" t="s">
        <v>39</v>
      </c>
      <c r="B32" s="18">
        <f t="shared" si="3"/>
        <v>75.961538461538453</v>
      </c>
      <c r="C32" s="18">
        <f t="shared" si="6"/>
        <v>156</v>
      </c>
      <c r="D32" s="18">
        <f t="shared" si="5"/>
        <v>118.5</v>
      </c>
      <c r="E32" s="29">
        <v>10</v>
      </c>
      <c r="F32" s="29">
        <v>5</v>
      </c>
      <c r="G32" s="29">
        <v>21</v>
      </c>
      <c r="H32" s="30">
        <v>27</v>
      </c>
      <c r="I32" s="31">
        <v>23</v>
      </c>
      <c r="J32" s="30">
        <v>9</v>
      </c>
      <c r="K32" s="30">
        <v>6</v>
      </c>
      <c r="L32" s="30">
        <v>11</v>
      </c>
      <c r="M32" s="30">
        <v>4.5</v>
      </c>
      <c r="N32" s="30">
        <v>2</v>
      </c>
      <c r="O32" s="35"/>
    </row>
    <row r="33" spans="1:15" s="3" customFormat="1" ht="15.95" customHeight="1" x14ac:dyDescent="0.25">
      <c r="A33" s="17" t="s">
        <v>89</v>
      </c>
      <c r="B33" s="18">
        <f t="shared" si="3"/>
        <v>75.641025641025635</v>
      </c>
      <c r="C33" s="18">
        <f t="shared" si="6"/>
        <v>156</v>
      </c>
      <c r="D33" s="18">
        <f t="shared" si="5"/>
        <v>118</v>
      </c>
      <c r="E33" s="29">
        <v>10</v>
      </c>
      <c r="F33" s="29">
        <v>6</v>
      </c>
      <c r="G33" s="29">
        <v>22</v>
      </c>
      <c r="H33" s="30">
        <v>22</v>
      </c>
      <c r="I33" s="31">
        <v>24</v>
      </c>
      <c r="J33" s="30">
        <v>12</v>
      </c>
      <c r="K33" s="30">
        <v>6</v>
      </c>
      <c r="L33" s="30">
        <v>13</v>
      </c>
      <c r="M33" s="30">
        <v>3</v>
      </c>
      <c r="N33" s="30">
        <v>0</v>
      </c>
      <c r="O33" s="38"/>
    </row>
    <row r="34" spans="1:15" ht="15.95" customHeight="1" x14ac:dyDescent="0.25">
      <c r="A34" s="17" t="s">
        <v>33</v>
      </c>
      <c r="B34" s="18">
        <f t="shared" si="3"/>
        <v>75.320512820512818</v>
      </c>
      <c r="C34" s="18">
        <f t="shared" si="6"/>
        <v>156</v>
      </c>
      <c r="D34" s="18">
        <f t="shared" si="5"/>
        <v>117.5</v>
      </c>
      <c r="E34" s="29">
        <v>12</v>
      </c>
      <c r="F34" s="29">
        <v>6</v>
      </c>
      <c r="G34" s="29">
        <v>20</v>
      </c>
      <c r="H34" s="30">
        <v>27</v>
      </c>
      <c r="I34" s="31">
        <v>25</v>
      </c>
      <c r="J34" s="30">
        <v>10</v>
      </c>
      <c r="K34" s="30">
        <v>4</v>
      </c>
      <c r="L34" s="30">
        <v>10</v>
      </c>
      <c r="M34" s="30">
        <v>0</v>
      </c>
      <c r="N34" s="30">
        <v>2.5</v>
      </c>
      <c r="O34" s="35">
        <v>1</v>
      </c>
    </row>
    <row r="35" spans="1:15" ht="15.95" customHeight="1" x14ac:dyDescent="0.25">
      <c r="A35" s="17" t="s">
        <v>37</v>
      </c>
      <c r="B35" s="18">
        <f t="shared" si="3"/>
        <v>75</v>
      </c>
      <c r="C35" s="18">
        <f t="shared" si="6"/>
        <v>156</v>
      </c>
      <c r="D35" s="18">
        <f t="shared" si="5"/>
        <v>117</v>
      </c>
      <c r="E35" s="29">
        <v>6</v>
      </c>
      <c r="F35" s="29">
        <v>4</v>
      </c>
      <c r="G35" s="29">
        <v>20</v>
      </c>
      <c r="H35" s="30">
        <v>25</v>
      </c>
      <c r="I35" s="31">
        <v>24</v>
      </c>
      <c r="J35" s="30">
        <v>16</v>
      </c>
      <c r="K35" s="30">
        <v>1</v>
      </c>
      <c r="L35" s="30">
        <v>15</v>
      </c>
      <c r="M35" s="30">
        <v>2</v>
      </c>
      <c r="N35" s="30">
        <v>4</v>
      </c>
      <c r="O35" s="35"/>
    </row>
    <row r="36" spans="1:15" ht="15.95" customHeight="1" x14ac:dyDescent="0.25">
      <c r="A36" s="17" t="s">
        <v>98</v>
      </c>
      <c r="B36" s="18">
        <f t="shared" si="3"/>
        <v>74.038461538461547</v>
      </c>
      <c r="C36" s="18">
        <f t="shared" si="6"/>
        <v>156</v>
      </c>
      <c r="D36" s="18">
        <f t="shared" si="5"/>
        <v>115.5</v>
      </c>
      <c r="E36" s="29">
        <v>10</v>
      </c>
      <c r="F36" s="29">
        <v>5</v>
      </c>
      <c r="G36" s="29">
        <v>21</v>
      </c>
      <c r="H36" s="30">
        <v>23</v>
      </c>
      <c r="I36" s="31">
        <v>20</v>
      </c>
      <c r="J36" s="30">
        <v>14</v>
      </c>
      <c r="K36" s="30">
        <v>6</v>
      </c>
      <c r="L36" s="30">
        <v>9</v>
      </c>
      <c r="M36" s="30">
        <v>5</v>
      </c>
      <c r="N36" s="30">
        <v>2.5</v>
      </c>
      <c r="O36" s="38"/>
    </row>
    <row r="37" spans="1:15" ht="15.95" customHeight="1" x14ac:dyDescent="0.25">
      <c r="A37" s="17" t="s">
        <v>64</v>
      </c>
      <c r="B37" s="18">
        <f t="shared" si="3"/>
        <v>73.71794871794873</v>
      </c>
      <c r="C37" s="18">
        <f t="shared" si="6"/>
        <v>156</v>
      </c>
      <c r="D37" s="18">
        <f t="shared" si="5"/>
        <v>115</v>
      </c>
      <c r="E37" s="29">
        <v>10</v>
      </c>
      <c r="F37" s="29">
        <v>6</v>
      </c>
      <c r="G37" s="29">
        <v>20</v>
      </c>
      <c r="H37" s="30">
        <v>21</v>
      </c>
      <c r="I37" s="31">
        <v>24</v>
      </c>
      <c r="J37" s="30">
        <v>15</v>
      </c>
      <c r="K37" s="30">
        <v>4</v>
      </c>
      <c r="L37" s="30">
        <v>7</v>
      </c>
      <c r="M37" s="30">
        <v>4</v>
      </c>
      <c r="N37" s="30">
        <v>3</v>
      </c>
      <c r="O37" s="35">
        <v>1</v>
      </c>
    </row>
    <row r="38" spans="1:15" ht="15.95" customHeight="1" x14ac:dyDescent="0.25">
      <c r="A38" s="17" t="s">
        <v>61</v>
      </c>
      <c r="B38" s="18">
        <f t="shared" si="3"/>
        <v>73.397435897435898</v>
      </c>
      <c r="C38" s="18">
        <f t="shared" si="6"/>
        <v>156</v>
      </c>
      <c r="D38" s="18">
        <f t="shared" si="5"/>
        <v>114.5</v>
      </c>
      <c r="E38" s="29">
        <v>11</v>
      </c>
      <c r="F38" s="29">
        <v>6</v>
      </c>
      <c r="G38" s="29">
        <v>22</v>
      </c>
      <c r="H38" s="30">
        <v>23</v>
      </c>
      <c r="I38" s="31">
        <v>20</v>
      </c>
      <c r="J38" s="30">
        <v>2.5</v>
      </c>
      <c r="K38" s="30">
        <v>10</v>
      </c>
      <c r="L38" s="30">
        <v>15</v>
      </c>
      <c r="M38" s="30">
        <v>4</v>
      </c>
      <c r="N38" s="30">
        <v>0</v>
      </c>
      <c r="O38" s="35">
        <v>1</v>
      </c>
    </row>
    <row r="39" spans="1:15" ht="15.95" customHeight="1" x14ac:dyDescent="0.25">
      <c r="A39" s="17" t="s">
        <v>31</v>
      </c>
      <c r="B39" s="18">
        <f t="shared" si="3"/>
        <v>73.076923076923066</v>
      </c>
      <c r="C39" s="18">
        <f t="shared" si="6"/>
        <v>156</v>
      </c>
      <c r="D39" s="18">
        <f t="shared" si="5"/>
        <v>114</v>
      </c>
      <c r="E39" s="29">
        <v>8</v>
      </c>
      <c r="F39" s="29">
        <v>8</v>
      </c>
      <c r="G39" s="29">
        <v>20</v>
      </c>
      <c r="H39" s="30">
        <v>20</v>
      </c>
      <c r="I39" s="31">
        <v>22</v>
      </c>
      <c r="J39" s="30">
        <v>14</v>
      </c>
      <c r="K39" s="30">
        <v>8</v>
      </c>
      <c r="L39" s="30">
        <v>11</v>
      </c>
      <c r="M39" s="30">
        <v>0</v>
      </c>
      <c r="N39" s="30">
        <v>3</v>
      </c>
      <c r="O39" s="35"/>
    </row>
    <row r="40" spans="1:15" ht="15.95" customHeight="1" x14ac:dyDescent="0.25">
      <c r="A40" s="17" t="s">
        <v>85</v>
      </c>
      <c r="B40" s="18">
        <f t="shared" si="3"/>
        <v>73.076923076923066</v>
      </c>
      <c r="C40" s="18">
        <f t="shared" si="6"/>
        <v>156</v>
      </c>
      <c r="D40" s="18">
        <f t="shared" si="5"/>
        <v>114</v>
      </c>
      <c r="E40" s="29">
        <v>7</v>
      </c>
      <c r="F40" s="29">
        <v>6</v>
      </c>
      <c r="G40" s="29">
        <v>22</v>
      </c>
      <c r="H40" s="30">
        <v>19</v>
      </c>
      <c r="I40" s="31">
        <v>21</v>
      </c>
      <c r="J40" s="30">
        <v>14</v>
      </c>
      <c r="K40" s="30">
        <v>6</v>
      </c>
      <c r="L40" s="30">
        <v>15</v>
      </c>
      <c r="M40" s="30">
        <v>3</v>
      </c>
      <c r="N40" s="30">
        <v>1</v>
      </c>
      <c r="O40" s="38"/>
    </row>
    <row r="41" spans="1:15" s="3" customFormat="1" ht="15.95" customHeight="1" x14ac:dyDescent="0.25">
      <c r="A41" s="17" t="s">
        <v>77</v>
      </c>
      <c r="B41" s="18">
        <f t="shared" si="3"/>
        <v>71.15384615384616</v>
      </c>
      <c r="C41" s="18">
        <f t="shared" si="6"/>
        <v>156</v>
      </c>
      <c r="D41" s="18">
        <f t="shared" si="5"/>
        <v>111</v>
      </c>
      <c r="E41" s="29">
        <v>10</v>
      </c>
      <c r="F41" s="29">
        <v>10</v>
      </c>
      <c r="G41" s="29">
        <v>18</v>
      </c>
      <c r="H41" s="30">
        <v>23</v>
      </c>
      <c r="I41" s="31">
        <v>25</v>
      </c>
      <c r="J41" s="30">
        <v>7</v>
      </c>
      <c r="K41" s="30">
        <v>2</v>
      </c>
      <c r="L41" s="30">
        <v>15</v>
      </c>
      <c r="M41" s="30">
        <v>0</v>
      </c>
      <c r="N41" s="30">
        <v>1</v>
      </c>
      <c r="O41" s="35"/>
    </row>
    <row r="42" spans="1:15" ht="15.95" customHeight="1" x14ac:dyDescent="0.25">
      <c r="A42" s="17" t="s">
        <v>38</v>
      </c>
      <c r="B42" s="18">
        <f t="shared" si="3"/>
        <v>69.871794871794862</v>
      </c>
      <c r="C42" s="18">
        <f t="shared" si="6"/>
        <v>156</v>
      </c>
      <c r="D42" s="18">
        <f t="shared" si="5"/>
        <v>109</v>
      </c>
      <c r="E42" s="29">
        <v>10</v>
      </c>
      <c r="F42" s="29">
        <v>8</v>
      </c>
      <c r="G42" s="29">
        <v>19</v>
      </c>
      <c r="H42" s="30">
        <v>26</v>
      </c>
      <c r="I42" s="31">
        <v>13.5</v>
      </c>
      <c r="J42" s="30">
        <v>9</v>
      </c>
      <c r="K42" s="30">
        <v>3</v>
      </c>
      <c r="L42" s="30">
        <v>14</v>
      </c>
      <c r="M42" s="30">
        <v>4</v>
      </c>
      <c r="N42" s="30">
        <v>2.5</v>
      </c>
      <c r="O42" s="35"/>
    </row>
    <row r="43" spans="1:15" ht="15.95" customHeight="1" x14ac:dyDescent="0.25">
      <c r="A43" s="17" t="s">
        <v>68</v>
      </c>
      <c r="B43" s="18">
        <f t="shared" si="3"/>
        <v>69.230769230769226</v>
      </c>
      <c r="C43" s="18">
        <f t="shared" si="6"/>
        <v>156</v>
      </c>
      <c r="D43" s="18">
        <f t="shared" si="5"/>
        <v>108</v>
      </c>
      <c r="E43" s="29">
        <v>12</v>
      </c>
      <c r="F43" s="29">
        <v>8</v>
      </c>
      <c r="G43" s="29">
        <v>19</v>
      </c>
      <c r="H43" s="30">
        <v>24</v>
      </c>
      <c r="I43" s="31">
        <v>23</v>
      </c>
      <c r="J43" s="30">
        <v>7</v>
      </c>
      <c r="K43" s="30">
        <v>8</v>
      </c>
      <c r="L43" s="30">
        <v>5</v>
      </c>
      <c r="M43" s="30">
        <v>0</v>
      </c>
      <c r="N43" s="30">
        <v>2</v>
      </c>
      <c r="O43" s="35"/>
    </row>
    <row r="44" spans="1:15" ht="15.95" customHeight="1" x14ac:dyDescent="0.25">
      <c r="A44" s="17" t="s">
        <v>50</v>
      </c>
      <c r="B44" s="18">
        <f t="shared" si="3"/>
        <v>67.948717948717956</v>
      </c>
      <c r="C44" s="18">
        <f t="shared" si="6"/>
        <v>156</v>
      </c>
      <c r="D44" s="18">
        <f t="shared" si="5"/>
        <v>106</v>
      </c>
      <c r="E44" s="29">
        <v>12</v>
      </c>
      <c r="F44" s="29">
        <v>4.5</v>
      </c>
      <c r="G44" s="29">
        <v>20</v>
      </c>
      <c r="H44" s="30">
        <v>21</v>
      </c>
      <c r="I44" s="31">
        <v>25</v>
      </c>
      <c r="J44" s="30">
        <v>9</v>
      </c>
      <c r="K44" s="30">
        <v>1</v>
      </c>
      <c r="L44" s="30">
        <v>7</v>
      </c>
      <c r="M44" s="30">
        <v>4</v>
      </c>
      <c r="N44" s="30">
        <v>2.5</v>
      </c>
      <c r="O44" s="35"/>
    </row>
    <row r="45" spans="1:15" ht="15.95" customHeight="1" x14ac:dyDescent="0.25">
      <c r="A45" s="17" t="s">
        <v>94</v>
      </c>
      <c r="B45" s="18">
        <f t="shared" si="3"/>
        <v>66.025641025641022</v>
      </c>
      <c r="C45" s="18">
        <f t="shared" si="6"/>
        <v>156</v>
      </c>
      <c r="D45" s="18">
        <f t="shared" si="5"/>
        <v>103</v>
      </c>
      <c r="E45" s="29">
        <v>8</v>
      </c>
      <c r="F45" s="29">
        <v>8</v>
      </c>
      <c r="G45" s="29">
        <v>22</v>
      </c>
      <c r="H45" s="30">
        <v>22</v>
      </c>
      <c r="I45" s="31">
        <v>9</v>
      </c>
      <c r="J45" s="30">
        <v>9</v>
      </c>
      <c r="K45" s="30">
        <v>8</v>
      </c>
      <c r="L45" s="30">
        <v>11</v>
      </c>
      <c r="M45" s="30">
        <v>6</v>
      </c>
      <c r="N45" s="30">
        <v>0</v>
      </c>
      <c r="O45" s="38"/>
    </row>
    <row r="46" spans="1:15" ht="15.95" customHeight="1" x14ac:dyDescent="0.25">
      <c r="A46" s="17" t="s">
        <v>26</v>
      </c>
      <c r="B46" s="18">
        <f t="shared" si="3"/>
        <v>64.423076923076934</v>
      </c>
      <c r="C46" s="18">
        <f t="shared" si="6"/>
        <v>156</v>
      </c>
      <c r="D46" s="18">
        <f t="shared" si="5"/>
        <v>100.5</v>
      </c>
      <c r="E46" s="29">
        <v>8</v>
      </c>
      <c r="F46" s="29">
        <v>4</v>
      </c>
      <c r="G46" s="29">
        <v>20</v>
      </c>
      <c r="H46" s="30">
        <v>23</v>
      </c>
      <c r="I46" s="31">
        <v>10</v>
      </c>
      <c r="J46" s="30">
        <v>6</v>
      </c>
      <c r="K46" s="30">
        <v>10</v>
      </c>
      <c r="L46" s="30">
        <v>14</v>
      </c>
      <c r="M46" s="30">
        <v>4</v>
      </c>
      <c r="N46" s="30">
        <v>1.5</v>
      </c>
      <c r="O46" s="35"/>
    </row>
    <row r="47" spans="1:15" ht="15.95" customHeight="1" x14ac:dyDescent="0.25">
      <c r="A47" s="17" t="s">
        <v>80</v>
      </c>
      <c r="B47" s="18">
        <f t="shared" si="3"/>
        <v>64.102564102564102</v>
      </c>
      <c r="C47" s="18">
        <f t="shared" si="6"/>
        <v>156</v>
      </c>
      <c r="D47" s="18">
        <f t="shared" si="5"/>
        <v>100</v>
      </c>
      <c r="E47" s="29">
        <v>12</v>
      </c>
      <c r="F47" s="29">
        <v>0</v>
      </c>
      <c r="G47" s="29">
        <v>22</v>
      </c>
      <c r="H47" s="30">
        <v>25</v>
      </c>
      <c r="I47" s="31">
        <v>16</v>
      </c>
      <c r="J47" s="30">
        <v>5</v>
      </c>
      <c r="K47" s="30">
        <v>8</v>
      </c>
      <c r="L47" s="30">
        <v>6</v>
      </c>
      <c r="M47" s="30">
        <v>3.5</v>
      </c>
      <c r="N47" s="30">
        <v>2.5</v>
      </c>
      <c r="O47" s="35"/>
    </row>
    <row r="48" spans="1:15" ht="15.95" customHeight="1" x14ac:dyDescent="0.25">
      <c r="A48" s="17" t="s">
        <v>35</v>
      </c>
      <c r="B48" s="18">
        <f t="shared" si="3"/>
        <v>63.782051282051277</v>
      </c>
      <c r="C48" s="18">
        <f t="shared" si="6"/>
        <v>156</v>
      </c>
      <c r="D48" s="18">
        <f t="shared" si="5"/>
        <v>99.5</v>
      </c>
      <c r="E48" s="29">
        <v>10</v>
      </c>
      <c r="F48" s="29">
        <v>6</v>
      </c>
      <c r="G48" s="29">
        <v>21</v>
      </c>
      <c r="H48" s="30">
        <v>21</v>
      </c>
      <c r="I48" s="31">
        <v>19</v>
      </c>
      <c r="J48" s="30">
        <v>6</v>
      </c>
      <c r="K48" s="30">
        <v>4</v>
      </c>
      <c r="L48" s="30">
        <v>7</v>
      </c>
      <c r="M48" s="30">
        <v>4</v>
      </c>
      <c r="N48" s="30">
        <v>1.5</v>
      </c>
      <c r="O48" s="35"/>
    </row>
    <row r="49" spans="1:15" ht="15.95" customHeight="1" x14ac:dyDescent="0.25">
      <c r="A49" s="17" t="s">
        <v>71</v>
      </c>
      <c r="B49" s="18">
        <f t="shared" si="3"/>
        <v>63.46153846153846</v>
      </c>
      <c r="C49" s="18">
        <f t="shared" si="6"/>
        <v>156</v>
      </c>
      <c r="D49" s="18">
        <f t="shared" si="5"/>
        <v>99</v>
      </c>
      <c r="E49" s="29">
        <v>8</v>
      </c>
      <c r="F49" s="29">
        <v>5</v>
      </c>
      <c r="G49" s="29">
        <v>18</v>
      </c>
      <c r="H49" s="30">
        <v>16</v>
      </c>
      <c r="I49" s="31">
        <v>19</v>
      </c>
      <c r="J49" s="30">
        <v>4</v>
      </c>
      <c r="K49" s="30">
        <v>10</v>
      </c>
      <c r="L49" s="30">
        <v>14</v>
      </c>
      <c r="M49" s="30">
        <v>1</v>
      </c>
      <c r="N49" s="30">
        <v>4</v>
      </c>
      <c r="O49" s="35"/>
    </row>
    <row r="50" spans="1:15" ht="15.95" customHeight="1" x14ac:dyDescent="0.25">
      <c r="A50" s="17" t="s">
        <v>18</v>
      </c>
      <c r="B50" s="18">
        <f t="shared" si="3"/>
        <v>62.980769230769226</v>
      </c>
      <c r="C50" s="18">
        <f t="shared" si="6"/>
        <v>156</v>
      </c>
      <c r="D50" s="18">
        <f t="shared" si="5"/>
        <v>98.25</v>
      </c>
      <c r="E50" s="29">
        <v>12</v>
      </c>
      <c r="F50" s="29">
        <v>0</v>
      </c>
      <c r="G50" s="29">
        <v>15</v>
      </c>
      <c r="H50" s="30">
        <v>23</v>
      </c>
      <c r="I50" s="31">
        <v>24</v>
      </c>
      <c r="J50" s="30">
        <v>4</v>
      </c>
      <c r="K50" s="30">
        <v>2</v>
      </c>
      <c r="L50" s="30">
        <v>15</v>
      </c>
      <c r="M50" s="30">
        <v>3</v>
      </c>
      <c r="N50" s="30">
        <v>0.25</v>
      </c>
      <c r="O50" s="35"/>
    </row>
    <row r="51" spans="1:15" ht="15.95" customHeight="1" x14ac:dyDescent="0.25">
      <c r="A51" s="17" t="s">
        <v>20</v>
      </c>
      <c r="B51" s="18">
        <f t="shared" si="3"/>
        <v>62.179487179487182</v>
      </c>
      <c r="C51" s="18">
        <f t="shared" si="6"/>
        <v>156</v>
      </c>
      <c r="D51" s="18">
        <f t="shared" si="5"/>
        <v>97</v>
      </c>
      <c r="E51" s="29">
        <v>12</v>
      </c>
      <c r="F51" s="29">
        <v>4</v>
      </c>
      <c r="G51" s="29">
        <v>16</v>
      </c>
      <c r="H51" s="30">
        <v>24</v>
      </c>
      <c r="I51" s="31">
        <v>18</v>
      </c>
      <c r="J51" s="30">
        <v>6.5</v>
      </c>
      <c r="K51" s="30">
        <v>1</v>
      </c>
      <c r="L51" s="30">
        <v>9</v>
      </c>
      <c r="M51" s="30">
        <v>4</v>
      </c>
      <c r="N51" s="30">
        <v>2.5</v>
      </c>
      <c r="O51" s="35"/>
    </row>
    <row r="52" spans="1:15" ht="15.95" customHeight="1" x14ac:dyDescent="0.25">
      <c r="A52" s="17" t="s">
        <v>17</v>
      </c>
      <c r="B52" s="18">
        <f t="shared" si="3"/>
        <v>61.53846153846154</v>
      </c>
      <c r="C52" s="18">
        <f t="shared" si="6"/>
        <v>156</v>
      </c>
      <c r="D52" s="18">
        <f t="shared" si="5"/>
        <v>96</v>
      </c>
      <c r="E52" s="29">
        <v>12</v>
      </c>
      <c r="F52" s="29">
        <v>8</v>
      </c>
      <c r="G52" s="29">
        <v>15</v>
      </c>
      <c r="H52" s="30">
        <v>26</v>
      </c>
      <c r="I52" s="31">
        <v>13</v>
      </c>
      <c r="J52" s="30">
        <v>5</v>
      </c>
      <c r="K52" s="30">
        <v>5</v>
      </c>
      <c r="L52" s="30">
        <v>10</v>
      </c>
      <c r="M52" s="30">
        <v>1.5</v>
      </c>
      <c r="N52" s="30">
        <v>0.5</v>
      </c>
      <c r="O52" s="35"/>
    </row>
    <row r="53" spans="1:15" ht="15.95" customHeight="1" x14ac:dyDescent="0.25">
      <c r="A53" s="17" t="s">
        <v>88</v>
      </c>
      <c r="B53" s="18">
        <f t="shared" si="3"/>
        <v>61.217948717948723</v>
      </c>
      <c r="C53" s="18">
        <f t="shared" si="6"/>
        <v>156</v>
      </c>
      <c r="D53" s="18">
        <f t="shared" si="5"/>
        <v>95.5</v>
      </c>
      <c r="E53" s="29">
        <v>12</v>
      </c>
      <c r="F53" s="29">
        <v>4</v>
      </c>
      <c r="G53" s="29">
        <v>16</v>
      </c>
      <c r="H53" s="30">
        <v>22</v>
      </c>
      <c r="I53" s="31">
        <v>24</v>
      </c>
      <c r="J53" s="30">
        <v>7</v>
      </c>
      <c r="K53" s="30">
        <v>3</v>
      </c>
      <c r="L53" s="30">
        <v>4</v>
      </c>
      <c r="M53" s="30">
        <v>3</v>
      </c>
      <c r="N53" s="30">
        <v>0.5</v>
      </c>
      <c r="O53" s="38"/>
    </row>
    <row r="54" spans="1:15" ht="15.95" customHeight="1" x14ac:dyDescent="0.25">
      <c r="A54" s="17" t="s">
        <v>87</v>
      </c>
      <c r="B54" s="18">
        <f t="shared" si="3"/>
        <v>60.897435897435891</v>
      </c>
      <c r="C54" s="18">
        <f t="shared" si="6"/>
        <v>156</v>
      </c>
      <c r="D54" s="18">
        <f t="shared" si="5"/>
        <v>95</v>
      </c>
      <c r="E54" s="29">
        <v>8</v>
      </c>
      <c r="F54" s="29">
        <v>10</v>
      </c>
      <c r="G54" s="29">
        <v>15</v>
      </c>
      <c r="H54" s="30">
        <v>20</v>
      </c>
      <c r="I54" s="31">
        <v>20</v>
      </c>
      <c r="J54" s="30">
        <v>11</v>
      </c>
      <c r="K54" s="30">
        <v>6</v>
      </c>
      <c r="L54" s="30">
        <v>5</v>
      </c>
      <c r="M54" s="30">
        <v>0</v>
      </c>
      <c r="N54" s="30">
        <v>0</v>
      </c>
      <c r="O54" s="38"/>
    </row>
    <row r="55" spans="1:15" ht="15.95" customHeight="1" x14ac:dyDescent="0.25">
      <c r="A55" s="17" t="s">
        <v>106</v>
      </c>
      <c r="B55" s="18">
        <f t="shared" si="3"/>
        <v>60.855263157894733</v>
      </c>
      <c r="C55" s="18">
        <f>$C$4-2-2</f>
        <v>152</v>
      </c>
      <c r="D55" s="18">
        <f t="shared" si="5"/>
        <v>92.5</v>
      </c>
      <c r="E55" s="29">
        <v>6</v>
      </c>
      <c r="F55" s="29">
        <v>4</v>
      </c>
      <c r="G55" s="29">
        <v>22</v>
      </c>
      <c r="H55" s="30">
        <v>12</v>
      </c>
      <c r="I55" s="31">
        <v>19</v>
      </c>
      <c r="J55" s="30">
        <v>9</v>
      </c>
      <c r="K55" s="30">
        <v>5</v>
      </c>
      <c r="L55" s="30">
        <v>11</v>
      </c>
      <c r="M55" s="30">
        <v>4</v>
      </c>
      <c r="N55" s="30">
        <v>0.5</v>
      </c>
      <c r="O55" s="35"/>
    </row>
    <row r="56" spans="1:15" s="3" customFormat="1" ht="15.95" customHeight="1" x14ac:dyDescent="0.25">
      <c r="A56" s="17" t="s">
        <v>15</v>
      </c>
      <c r="B56" s="18">
        <f t="shared" si="3"/>
        <v>60.256410256410255</v>
      </c>
      <c r="C56" s="18">
        <f>$C$4</f>
        <v>156</v>
      </c>
      <c r="D56" s="18">
        <f t="shared" si="5"/>
        <v>94</v>
      </c>
      <c r="E56" s="29">
        <v>10</v>
      </c>
      <c r="F56" s="29">
        <v>3</v>
      </c>
      <c r="G56" s="29">
        <v>17</v>
      </c>
      <c r="H56" s="30">
        <v>24</v>
      </c>
      <c r="I56" s="31">
        <v>19</v>
      </c>
      <c r="J56" s="30">
        <v>8</v>
      </c>
      <c r="K56" s="30">
        <v>6</v>
      </c>
      <c r="L56" s="30">
        <v>6</v>
      </c>
      <c r="M56" s="30">
        <v>0</v>
      </c>
      <c r="N56" s="30">
        <v>0</v>
      </c>
      <c r="O56" s="35">
        <v>1</v>
      </c>
    </row>
    <row r="57" spans="1:15" s="3" customFormat="1" ht="15.95" customHeight="1" x14ac:dyDescent="0.25">
      <c r="A57" s="22" t="s">
        <v>110</v>
      </c>
      <c r="B57" s="18"/>
      <c r="C57" s="18"/>
      <c r="D57" s="18"/>
      <c r="E57" s="29"/>
      <c r="F57" s="29"/>
      <c r="G57" s="29"/>
      <c r="H57" s="30"/>
      <c r="I57" s="31"/>
      <c r="J57" s="30"/>
      <c r="K57" s="30"/>
      <c r="L57" s="30"/>
      <c r="M57" s="30"/>
      <c r="N57" s="30"/>
      <c r="O57" s="35"/>
    </row>
    <row r="58" spans="1:15" ht="15.95" customHeight="1" x14ac:dyDescent="0.25">
      <c r="A58" s="17" t="s">
        <v>76</v>
      </c>
      <c r="B58" s="18">
        <f t="shared" ref="B58:B77" si="7">D58/C58*100</f>
        <v>59.294871794871796</v>
      </c>
      <c r="C58" s="18">
        <f t="shared" ref="C58:C65" si="8">$C$4</f>
        <v>156</v>
      </c>
      <c r="D58" s="18">
        <f t="shared" ref="D58:D77" si="9">SUM(E58:O58)</f>
        <v>92.5</v>
      </c>
      <c r="E58" s="29">
        <v>8</v>
      </c>
      <c r="F58" s="29">
        <v>10</v>
      </c>
      <c r="G58" s="29">
        <v>20</v>
      </c>
      <c r="H58" s="30">
        <v>13</v>
      </c>
      <c r="I58" s="31">
        <v>17.5</v>
      </c>
      <c r="J58" s="30">
        <v>8</v>
      </c>
      <c r="K58" s="30">
        <v>4</v>
      </c>
      <c r="L58" s="30">
        <v>6</v>
      </c>
      <c r="M58" s="30">
        <v>4</v>
      </c>
      <c r="N58" s="30">
        <v>2</v>
      </c>
      <c r="O58" s="35"/>
    </row>
    <row r="59" spans="1:15" ht="15.95" customHeight="1" x14ac:dyDescent="0.25">
      <c r="A59" s="17" t="s">
        <v>95</v>
      </c>
      <c r="B59" s="18">
        <f t="shared" si="7"/>
        <v>58.653846153846153</v>
      </c>
      <c r="C59" s="18">
        <f t="shared" si="8"/>
        <v>156</v>
      </c>
      <c r="D59" s="18">
        <f t="shared" si="9"/>
        <v>91.5</v>
      </c>
      <c r="E59" s="29">
        <v>9</v>
      </c>
      <c r="F59" s="29">
        <v>3</v>
      </c>
      <c r="G59" s="29">
        <v>20</v>
      </c>
      <c r="H59" s="30">
        <v>19</v>
      </c>
      <c r="I59" s="31">
        <v>21</v>
      </c>
      <c r="J59" s="30">
        <v>11</v>
      </c>
      <c r="K59" s="30">
        <v>4</v>
      </c>
      <c r="L59" s="30">
        <v>3</v>
      </c>
      <c r="M59" s="30">
        <v>0</v>
      </c>
      <c r="N59" s="30">
        <v>1.5</v>
      </c>
      <c r="O59" s="38"/>
    </row>
    <row r="60" spans="1:15" ht="15.95" customHeight="1" x14ac:dyDescent="0.25">
      <c r="A60" s="17" t="s">
        <v>91</v>
      </c>
      <c r="B60" s="18">
        <f t="shared" si="7"/>
        <v>58.333333333333336</v>
      </c>
      <c r="C60" s="18">
        <f t="shared" si="8"/>
        <v>156</v>
      </c>
      <c r="D60" s="18">
        <f t="shared" si="9"/>
        <v>91</v>
      </c>
      <c r="E60" s="29">
        <v>7</v>
      </c>
      <c r="F60" s="29">
        <v>3</v>
      </c>
      <c r="G60" s="29">
        <v>17</v>
      </c>
      <c r="H60" s="30">
        <v>21</v>
      </c>
      <c r="I60" s="31">
        <v>20</v>
      </c>
      <c r="J60" s="30">
        <v>8</v>
      </c>
      <c r="K60" s="30">
        <v>5</v>
      </c>
      <c r="L60" s="30">
        <v>6</v>
      </c>
      <c r="M60" s="30">
        <v>0</v>
      </c>
      <c r="N60" s="30">
        <v>4</v>
      </c>
      <c r="O60" s="38"/>
    </row>
    <row r="61" spans="1:15" ht="15.95" customHeight="1" x14ac:dyDescent="0.25">
      <c r="A61" s="17" t="s">
        <v>45</v>
      </c>
      <c r="B61" s="18">
        <f t="shared" si="7"/>
        <v>53.205128205128204</v>
      </c>
      <c r="C61" s="18">
        <f t="shared" si="8"/>
        <v>156</v>
      </c>
      <c r="D61" s="18">
        <f t="shared" si="9"/>
        <v>83</v>
      </c>
      <c r="E61" s="29">
        <v>12</v>
      </c>
      <c r="F61" s="29">
        <v>2</v>
      </c>
      <c r="G61" s="29">
        <v>20</v>
      </c>
      <c r="H61" s="30">
        <v>16</v>
      </c>
      <c r="I61" s="31">
        <v>15.5</v>
      </c>
      <c r="J61" s="30">
        <v>5.5</v>
      </c>
      <c r="K61" s="30">
        <v>6</v>
      </c>
      <c r="L61" s="30">
        <v>6</v>
      </c>
      <c r="M61" s="30">
        <v>0</v>
      </c>
      <c r="N61" s="30">
        <v>0</v>
      </c>
      <c r="O61" s="35"/>
    </row>
    <row r="62" spans="1:15" ht="15.95" customHeight="1" x14ac:dyDescent="0.25">
      <c r="A62" s="17" t="s">
        <v>96</v>
      </c>
      <c r="B62" s="18">
        <f t="shared" si="7"/>
        <v>53.205128205128204</v>
      </c>
      <c r="C62" s="18">
        <f t="shared" si="8"/>
        <v>156</v>
      </c>
      <c r="D62" s="18">
        <f t="shared" si="9"/>
        <v>83</v>
      </c>
      <c r="E62" s="29">
        <v>11</v>
      </c>
      <c r="F62" s="29">
        <v>4</v>
      </c>
      <c r="G62" s="29">
        <v>18</v>
      </c>
      <c r="H62" s="30">
        <v>14</v>
      </c>
      <c r="I62" s="31">
        <v>8</v>
      </c>
      <c r="J62" s="30">
        <v>4</v>
      </c>
      <c r="K62" s="30">
        <v>4</v>
      </c>
      <c r="L62" s="30">
        <v>14</v>
      </c>
      <c r="M62" s="30">
        <v>3</v>
      </c>
      <c r="N62" s="30">
        <v>3</v>
      </c>
      <c r="O62" s="38"/>
    </row>
    <row r="63" spans="1:15" ht="15.95" customHeight="1" x14ac:dyDescent="0.25">
      <c r="A63" s="17" t="s">
        <v>28</v>
      </c>
      <c r="B63" s="18">
        <f t="shared" si="7"/>
        <v>52.564102564102569</v>
      </c>
      <c r="C63" s="18">
        <f t="shared" si="8"/>
        <v>156</v>
      </c>
      <c r="D63" s="18">
        <f t="shared" si="9"/>
        <v>82</v>
      </c>
      <c r="E63" s="29">
        <v>11</v>
      </c>
      <c r="F63" s="29">
        <v>0</v>
      </c>
      <c r="G63" s="29">
        <v>19</v>
      </c>
      <c r="H63" s="30">
        <v>12</v>
      </c>
      <c r="I63" s="31">
        <v>8</v>
      </c>
      <c r="J63" s="30">
        <v>7</v>
      </c>
      <c r="K63" s="30">
        <v>10</v>
      </c>
      <c r="L63" s="30">
        <v>12</v>
      </c>
      <c r="M63" s="30">
        <v>2</v>
      </c>
      <c r="N63" s="30">
        <v>1</v>
      </c>
      <c r="O63" s="35"/>
    </row>
    <row r="64" spans="1:15" ht="15.95" customHeight="1" x14ac:dyDescent="0.25">
      <c r="A64" s="17" t="s">
        <v>78</v>
      </c>
      <c r="B64" s="18">
        <f t="shared" si="7"/>
        <v>52.564102564102569</v>
      </c>
      <c r="C64" s="18">
        <f t="shared" si="8"/>
        <v>156</v>
      </c>
      <c r="D64" s="18">
        <f t="shared" si="9"/>
        <v>82</v>
      </c>
      <c r="E64" s="29">
        <v>9</v>
      </c>
      <c r="F64" s="29">
        <v>3</v>
      </c>
      <c r="G64" s="29">
        <v>17</v>
      </c>
      <c r="H64" s="30">
        <v>12</v>
      </c>
      <c r="I64" s="31">
        <v>19</v>
      </c>
      <c r="J64" s="30">
        <v>8</v>
      </c>
      <c r="K64" s="30">
        <v>6</v>
      </c>
      <c r="L64" s="30">
        <v>4</v>
      </c>
      <c r="M64" s="30">
        <v>3</v>
      </c>
      <c r="N64" s="30">
        <v>1</v>
      </c>
      <c r="O64" s="35"/>
    </row>
    <row r="65" spans="1:15" ht="15.95" customHeight="1" x14ac:dyDescent="0.25">
      <c r="A65" s="17" t="s">
        <v>93</v>
      </c>
      <c r="B65" s="18">
        <f t="shared" si="7"/>
        <v>52.564102564102569</v>
      </c>
      <c r="C65" s="18">
        <f t="shared" si="8"/>
        <v>156</v>
      </c>
      <c r="D65" s="18">
        <f t="shared" si="9"/>
        <v>82</v>
      </c>
      <c r="E65" s="29">
        <v>12</v>
      </c>
      <c r="F65" s="29">
        <v>4</v>
      </c>
      <c r="G65" s="29">
        <v>9</v>
      </c>
      <c r="H65" s="30">
        <v>23</v>
      </c>
      <c r="I65" s="31">
        <v>8</v>
      </c>
      <c r="J65" s="30">
        <v>8</v>
      </c>
      <c r="K65" s="30">
        <v>3.5</v>
      </c>
      <c r="L65" s="30">
        <v>9</v>
      </c>
      <c r="M65" s="30">
        <v>4</v>
      </c>
      <c r="N65" s="30">
        <v>1.5</v>
      </c>
      <c r="O65" s="38"/>
    </row>
    <row r="66" spans="1:15" ht="15.95" customHeight="1" x14ac:dyDescent="0.25">
      <c r="A66" s="17" t="s">
        <v>105</v>
      </c>
      <c r="B66" s="18">
        <f t="shared" si="7"/>
        <v>52.30263157894737</v>
      </c>
      <c r="C66" s="18">
        <f>$C$4-2-2</f>
        <v>152</v>
      </c>
      <c r="D66" s="18">
        <f t="shared" si="9"/>
        <v>79.5</v>
      </c>
      <c r="E66" s="29">
        <v>6</v>
      </c>
      <c r="F66" s="29">
        <v>4</v>
      </c>
      <c r="G66" s="29">
        <v>18</v>
      </c>
      <c r="H66" s="30">
        <v>23</v>
      </c>
      <c r="I66" s="31">
        <v>2</v>
      </c>
      <c r="J66" s="30">
        <v>10</v>
      </c>
      <c r="K66" s="30">
        <v>6</v>
      </c>
      <c r="L66" s="30">
        <v>9</v>
      </c>
      <c r="M66" s="30">
        <v>0</v>
      </c>
      <c r="N66" s="30">
        <v>1.5</v>
      </c>
      <c r="O66" s="35"/>
    </row>
    <row r="67" spans="1:15" ht="15.95" customHeight="1" x14ac:dyDescent="0.25">
      <c r="A67" s="17" t="s">
        <v>67</v>
      </c>
      <c r="B67" s="18">
        <f t="shared" si="7"/>
        <v>52.243589743589745</v>
      </c>
      <c r="C67" s="18">
        <f t="shared" ref="C67:C77" si="10">$C$4</f>
        <v>156</v>
      </c>
      <c r="D67" s="18">
        <f t="shared" si="9"/>
        <v>81.5</v>
      </c>
      <c r="E67" s="29">
        <v>10</v>
      </c>
      <c r="F67" s="29">
        <v>1</v>
      </c>
      <c r="G67" s="29">
        <v>15</v>
      </c>
      <c r="H67" s="30">
        <v>14.5</v>
      </c>
      <c r="I67" s="31">
        <v>18</v>
      </c>
      <c r="J67" s="30">
        <v>4.5</v>
      </c>
      <c r="K67" s="30">
        <v>8</v>
      </c>
      <c r="L67" s="30">
        <v>6</v>
      </c>
      <c r="M67" s="30">
        <v>3</v>
      </c>
      <c r="N67" s="30">
        <v>1.5</v>
      </c>
      <c r="O67" s="35"/>
    </row>
    <row r="68" spans="1:15" ht="15.95" customHeight="1" x14ac:dyDescent="0.25">
      <c r="A68" s="17" t="s">
        <v>40</v>
      </c>
      <c r="B68" s="18">
        <f t="shared" si="7"/>
        <v>51.602564102564109</v>
      </c>
      <c r="C68" s="18">
        <f t="shared" si="10"/>
        <v>156</v>
      </c>
      <c r="D68" s="18">
        <f t="shared" si="9"/>
        <v>80.5</v>
      </c>
      <c r="E68" s="29">
        <v>8</v>
      </c>
      <c r="F68" s="29">
        <v>5</v>
      </c>
      <c r="G68" s="29">
        <v>18</v>
      </c>
      <c r="H68" s="30">
        <v>16</v>
      </c>
      <c r="I68" s="31">
        <v>18</v>
      </c>
      <c r="J68" s="30">
        <v>5</v>
      </c>
      <c r="K68" s="30">
        <v>3</v>
      </c>
      <c r="L68" s="30">
        <v>1</v>
      </c>
      <c r="M68" s="30">
        <v>6</v>
      </c>
      <c r="N68" s="30">
        <v>0.5</v>
      </c>
      <c r="O68" s="35"/>
    </row>
    <row r="69" spans="1:15" ht="15.95" customHeight="1" x14ac:dyDescent="0.25">
      <c r="A69" s="17" t="s">
        <v>70</v>
      </c>
      <c r="B69" s="18">
        <f t="shared" si="7"/>
        <v>51.282051282051277</v>
      </c>
      <c r="C69" s="18">
        <f t="shared" si="10"/>
        <v>156</v>
      </c>
      <c r="D69" s="18">
        <f t="shared" si="9"/>
        <v>80</v>
      </c>
      <c r="E69" s="29">
        <v>9</v>
      </c>
      <c r="F69" s="29">
        <v>4</v>
      </c>
      <c r="G69" s="29">
        <v>10</v>
      </c>
      <c r="H69" s="30">
        <v>20</v>
      </c>
      <c r="I69" s="31">
        <v>16</v>
      </c>
      <c r="J69" s="30">
        <v>3</v>
      </c>
      <c r="K69" s="30">
        <v>3</v>
      </c>
      <c r="L69" s="30">
        <v>11</v>
      </c>
      <c r="M69" s="30">
        <v>2</v>
      </c>
      <c r="N69" s="30">
        <v>2</v>
      </c>
      <c r="O69" s="35"/>
    </row>
    <row r="70" spans="1:15" ht="15.95" customHeight="1" x14ac:dyDescent="0.25">
      <c r="A70" s="17" t="s">
        <v>29</v>
      </c>
      <c r="B70" s="18">
        <f t="shared" si="7"/>
        <v>50.641025641025635</v>
      </c>
      <c r="C70" s="18">
        <f t="shared" si="10"/>
        <v>156</v>
      </c>
      <c r="D70" s="18">
        <f t="shared" si="9"/>
        <v>79</v>
      </c>
      <c r="E70" s="29">
        <v>7</v>
      </c>
      <c r="F70" s="29">
        <v>4</v>
      </c>
      <c r="G70" s="29">
        <v>22</v>
      </c>
      <c r="H70" s="30">
        <v>18</v>
      </c>
      <c r="I70" s="31">
        <v>4</v>
      </c>
      <c r="J70" s="30">
        <v>7</v>
      </c>
      <c r="K70" s="30">
        <v>8</v>
      </c>
      <c r="L70" s="30">
        <v>8</v>
      </c>
      <c r="M70" s="30">
        <v>1</v>
      </c>
      <c r="N70" s="30">
        <v>0</v>
      </c>
      <c r="O70" s="35"/>
    </row>
    <row r="71" spans="1:15" ht="15.95" customHeight="1" x14ac:dyDescent="0.25">
      <c r="A71" s="17" t="s">
        <v>23</v>
      </c>
      <c r="B71" s="18">
        <f t="shared" si="7"/>
        <v>48.717948717948715</v>
      </c>
      <c r="C71" s="18">
        <f t="shared" si="10"/>
        <v>156</v>
      </c>
      <c r="D71" s="18">
        <f t="shared" si="9"/>
        <v>76</v>
      </c>
      <c r="E71" s="29">
        <v>12</v>
      </c>
      <c r="F71" s="29">
        <v>7</v>
      </c>
      <c r="G71" s="29">
        <v>21</v>
      </c>
      <c r="H71" s="30">
        <v>16</v>
      </c>
      <c r="I71" s="31">
        <v>6</v>
      </c>
      <c r="J71" s="30">
        <v>7</v>
      </c>
      <c r="K71" s="30">
        <v>4</v>
      </c>
      <c r="L71" s="30">
        <v>3</v>
      </c>
      <c r="M71" s="30">
        <v>0</v>
      </c>
      <c r="N71" s="30">
        <v>0</v>
      </c>
      <c r="O71" s="35"/>
    </row>
    <row r="72" spans="1:15" ht="15.95" customHeight="1" x14ac:dyDescent="0.25">
      <c r="A72" s="17" t="s">
        <v>49</v>
      </c>
      <c r="B72" s="18">
        <f t="shared" si="7"/>
        <v>47.435897435897431</v>
      </c>
      <c r="C72" s="18">
        <f t="shared" si="10"/>
        <v>156</v>
      </c>
      <c r="D72" s="18">
        <f t="shared" si="9"/>
        <v>74</v>
      </c>
      <c r="E72" s="29">
        <v>8</v>
      </c>
      <c r="F72" s="29">
        <v>4</v>
      </c>
      <c r="G72" s="29">
        <v>15</v>
      </c>
      <c r="H72" s="30">
        <v>16</v>
      </c>
      <c r="I72" s="31">
        <v>9</v>
      </c>
      <c r="J72" s="30">
        <v>4</v>
      </c>
      <c r="K72" s="30">
        <v>4</v>
      </c>
      <c r="L72" s="30">
        <v>13</v>
      </c>
      <c r="M72" s="30">
        <v>1</v>
      </c>
      <c r="N72" s="30">
        <v>0</v>
      </c>
      <c r="O72" s="35"/>
    </row>
    <row r="73" spans="1:15" ht="15.95" customHeight="1" x14ac:dyDescent="0.25">
      <c r="A73" s="17" t="s">
        <v>73</v>
      </c>
      <c r="B73" s="18">
        <f t="shared" si="7"/>
        <v>47.435897435897431</v>
      </c>
      <c r="C73" s="18">
        <f t="shared" si="10"/>
        <v>156</v>
      </c>
      <c r="D73" s="18">
        <f t="shared" si="9"/>
        <v>74</v>
      </c>
      <c r="E73" s="29">
        <v>8</v>
      </c>
      <c r="F73" s="29">
        <v>3</v>
      </c>
      <c r="G73" s="29">
        <v>8</v>
      </c>
      <c r="H73" s="30">
        <v>15</v>
      </c>
      <c r="I73" s="31">
        <v>11</v>
      </c>
      <c r="J73" s="30">
        <v>8.5</v>
      </c>
      <c r="K73" s="30">
        <v>4</v>
      </c>
      <c r="L73" s="30">
        <v>12</v>
      </c>
      <c r="M73" s="30">
        <v>2</v>
      </c>
      <c r="N73" s="30">
        <v>2.5</v>
      </c>
      <c r="O73" s="35"/>
    </row>
    <row r="74" spans="1:15" ht="15.95" customHeight="1" x14ac:dyDescent="0.25">
      <c r="A74" s="17" t="s">
        <v>21</v>
      </c>
      <c r="B74" s="18">
        <f t="shared" si="7"/>
        <v>46.794871794871796</v>
      </c>
      <c r="C74" s="18">
        <f t="shared" si="10"/>
        <v>156</v>
      </c>
      <c r="D74" s="18">
        <f t="shared" si="9"/>
        <v>73</v>
      </c>
      <c r="E74" s="29">
        <v>10</v>
      </c>
      <c r="F74" s="29">
        <v>4</v>
      </c>
      <c r="G74" s="29">
        <v>19</v>
      </c>
      <c r="H74" s="30">
        <v>8</v>
      </c>
      <c r="I74" s="31">
        <v>11</v>
      </c>
      <c r="J74" s="30">
        <v>5</v>
      </c>
      <c r="K74" s="30">
        <v>6</v>
      </c>
      <c r="L74" s="30">
        <v>9</v>
      </c>
      <c r="M74" s="30">
        <v>0</v>
      </c>
      <c r="N74" s="30">
        <v>1</v>
      </c>
      <c r="O74" s="35"/>
    </row>
    <row r="75" spans="1:15" ht="15.95" customHeight="1" x14ac:dyDescent="0.25">
      <c r="A75" s="17" t="s">
        <v>100</v>
      </c>
      <c r="B75" s="18">
        <f t="shared" si="7"/>
        <v>46.153846153846153</v>
      </c>
      <c r="C75" s="18">
        <f t="shared" si="10"/>
        <v>156</v>
      </c>
      <c r="D75" s="18">
        <f t="shared" si="9"/>
        <v>72</v>
      </c>
      <c r="E75" s="29">
        <v>8</v>
      </c>
      <c r="F75" s="29">
        <v>0</v>
      </c>
      <c r="G75" s="29">
        <v>15</v>
      </c>
      <c r="H75" s="30">
        <v>21</v>
      </c>
      <c r="I75" s="31">
        <v>13</v>
      </c>
      <c r="J75" s="30">
        <v>7</v>
      </c>
      <c r="K75" s="30">
        <v>4</v>
      </c>
      <c r="L75" s="30">
        <v>4</v>
      </c>
      <c r="M75" s="30">
        <v>0</v>
      </c>
      <c r="N75" s="30">
        <v>0</v>
      </c>
      <c r="O75" s="38"/>
    </row>
    <row r="76" spans="1:15" ht="15.95" customHeight="1" x14ac:dyDescent="0.25">
      <c r="A76" s="17" t="s">
        <v>48</v>
      </c>
      <c r="B76" s="18">
        <f t="shared" si="7"/>
        <v>43.910256410256409</v>
      </c>
      <c r="C76" s="18">
        <f t="shared" si="10"/>
        <v>156</v>
      </c>
      <c r="D76" s="18">
        <f t="shared" si="9"/>
        <v>68.5</v>
      </c>
      <c r="E76" s="29">
        <v>6</v>
      </c>
      <c r="F76" s="29">
        <v>4</v>
      </c>
      <c r="G76" s="29">
        <v>6</v>
      </c>
      <c r="H76" s="30">
        <v>13.5</v>
      </c>
      <c r="I76" s="31">
        <v>12</v>
      </c>
      <c r="J76" s="30">
        <v>5</v>
      </c>
      <c r="K76" s="30">
        <v>10</v>
      </c>
      <c r="L76" s="30">
        <v>11</v>
      </c>
      <c r="M76" s="30">
        <v>0</v>
      </c>
      <c r="N76" s="30">
        <v>0</v>
      </c>
      <c r="O76" s="35">
        <v>1</v>
      </c>
    </row>
    <row r="77" spans="1:15" ht="15.95" customHeight="1" x14ac:dyDescent="0.25">
      <c r="A77" s="17" t="s">
        <v>57</v>
      </c>
      <c r="B77" s="18">
        <f t="shared" si="7"/>
        <v>41.346153846153847</v>
      </c>
      <c r="C77" s="18">
        <f t="shared" si="10"/>
        <v>156</v>
      </c>
      <c r="D77" s="18">
        <f t="shared" si="9"/>
        <v>64.5</v>
      </c>
      <c r="E77" s="29">
        <v>11</v>
      </c>
      <c r="F77" s="29">
        <v>4</v>
      </c>
      <c r="G77" s="29">
        <v>17</v>
      </c>
      <c r="H77" s="30">
        <v>13</v>
      </c>
      <c r="I77" s="31">
        <v>12</v>
      </c>
      <c r="J77" s="30">
        <v>0</v>
      </c>
      <c r="K77" s="30">
        <v>1.5</v>
      </c>
      <c r="L77" s="30">
        <v>6</v>
      </c>
      <c r="M77" s="30">
        <v>0</v>
      </c>
      <c r="N77" s="30">
        <v>0</v>
      </c>
      <c r="O77" s="35"/>
    </row>
    <row r="78" spans="1:15" ht="15.95" customHeight="1" x14ac:dyDescent="0.25">
      <c r="A78" s="22" t="s">
        <v>111</v>
      </c>
      <c r="B78" s="18"/>
      <c r="C78" s="18"/>
      <c r="D78" s="18"/>
      <c r="E78" s="29"/>
      <c r="F78" s="29"/>
      <c r="G78" s="29"/>
      <c r="H78" s="30"/>
      <c r="I78" s="31"/>
      <c r="J78" s="30"/>
      <c r="K78" s="30"/>
      <c r="L78" s="30"/>
      <c r="M78" s="30"/>
      <c r="N78" s="30"/>
      <c r="O78" s="35"/>
    </row>
    <row r="79" spans="1:15" ht="15.95" customHeight="1" x14ac:dyDescent="0.25">
      <c r="A79" s="17" t="s">
        <v>63</v>
      </c>
      <c r="B79" s="18">
        <f t="shared" ref="B79:B87" si="11">D79/C79*100</f>
        <v>37.820512820512818</v>
      </c>
      <c r="C79" s="18">
        <f t="shared" ref="C79:C87" si="12">$C$4</f>
        <v>156</v>
      </c>
      <c r="D79" s="18">
        <f t="shared" ref="D79:D87" si="13">SUM(E79:O79)</f>
        <v>59</v>
      </c>
      <c r="E79" s="29">
        <v>8</v>
      </c>
      <c r="F79" s="29">
        <v>2</v>
      </c>
      <c r="G79" s="29">
        <v>19</v>
      </c>
      <c r="H79" s="30">
        <v>12</v>
      </c>
      <c r="I79" s="31">
        <v>9</v>
      </c>
      <c r="J79" s="30">
        <v>3</v>
      </c>
      <c r="K79" s="30">
        <v>4</v>
      </c>
      <c r="L79" s="30">
        <v>2</v>
      </c>
      <c r="M79" s="30">
        <v>0</v>
      </c>
      <c r="N79" s="30">
        <v>0</v>
      </c>
      <c r="O79" s="35"/>
    </row>
    <row r="80" spans="1:15" ht="15.95" customHeight="1" x14ac:dyDescent="0.25">
      <c r="A80" s="17" t="s">
        <v>66</v>
      </c>
      <c r="B80" s="18">
        <f t="shared" si="11"/>
        <v>37.820512820512818</v>
      </c>
      <c r="C80" s="18">
        <f t="shared" si="12"/>
        <v>156</v>
      </c>
      <c r="D80" s="18">
        <f t="shared" si="13"/>
        <v>59</v>
      </c>
      <c r="E80" s="29">
        <v>4</v>
      </c>
      <c r="F80" s="29">
        <v>4</v>
      </c>
      <c r="G80" s="29">
        <v>15</v>
      </c>
      <c r="H80" s="30">
        <v>4</v>
      </c>
      <c r="I80" s="31">
        <v>5</v>
      </c>
      <c r="J80" s="30">
        <v>3</v>
      </c>
      <c r="K80" s="30">
        <v>9</v>
      </c>
      <c r="L80" s="30">
        <v>10</v>
      </c>
      <c r="M80" s="30">
        <v>3.5</v>
      </c>
      <c r="N80" s="30">
        <v>1.5</v>
      </c>
      <c r="O80" s="35"/>
    </row>
    <row r="81" spans="1:15" ht="15.95" customHeight="1" x14ac:dyDescent="0.25">
      <c r="A81" s="17" t="s">
        <v>84</v>
      </c>
      <c r="B81" s="18">
        <f t="shared" si="11"/>
        <v>34.615384615384613</v>
      </c>
      <c r="C81" s="18">
        <f t="shared" si="12"/>
        <v>156</v>
      </c>
      <c r="D81" s="18">
        <f t="shared" si="13"/>
        <v>54</v>
      </c>
      <c r="E81" s="29">
        <v>12</v>
      </c>
      <c r="F81" s="29">
        <v>1</v>
      </c>
      <c r="G81" s="29">
        <v>7</v>
      </c>
      <c r="H81" s="30">
        <v>7</v>
      </c>
      <c r="I81" s="31">
        <v>7</v>
      </c>
      <c r="J81" s="30">
        <v>7</v>
      </c>
      <c r="K81" s="30">
        <v>4</v>
      </c>
      <c r="L81" s="30">
        <v>6</v>
      </c>
      <c r="M81" s="30">
        <v>0</v>
      </c>
      <c r="N81" s="30">
        <v>3</v>
      </c>
      <c r="O81" s="38"/>
    </row>
    <row r="82" spans="1:15" ht="15.95" customHeight="1" x14ac:dyDescent="0.25">
      <c r="A82" s="17" t="s">
        <v>53</v>
      </c>
      <c r="B82" s="18">
        <f t="shared" si="11"/>
        <v>29.807692307692307</v>
      </c>
      <c r="C82" s="18">
        <f t="shared" si="12"/>
        <v>156</v>
      </c>
      <c r="D82" s="18">
        <f t="shared" si="13"/>
        <v>46.5</v>
      </c>
      <c r="E82" s="29">
        <v>8</v>
      </c>
      <c r="F82" s="29">
        <v>2</v>
      </c>
      <c r="G82" s="29">
        <v>14</v>
      </c>
      <c r="H82" s="30">
        <v>3</v>
      </c>
      <c r="I82" s="31">
        <v>7</v>
      </c>
      <c r="J82" s="30">
        <v>2</v>
      </c>
      <c r="K82" s="30">
        <v>10</v>
      </c>
      <c r="L82" s="30">
        <v>0</v>
      </c>
      <c r="M82" s="30">
        <v>0</v>
      </c>
      <c r="N82" s="30">
        <v>0.5</v>
      </c>
      <c r="O82" s="35"/>
    </row>
    <row r="83" spans="1:15" ht="15.95" customHeight="1" x14ac:dyDescent="0.25">
      <c r="A83" s="17" t="s">
        <v>75</v>
      </c>
      <c r="B83" s="18">
        <f t="shared" si="11"/>
        <v>26.923076923076923</v>
      </c>
      <c r="C83" s="18">
        <f t="shared" si="12"/>
        <v>156</v>
      </c>
      <c r="D83" s="18">
        <f t="shared" si="13"/>
        <v>42</v>
      </c>
      <c r="E83" s="29">
        <v>5</v>
      </c>
      <c r="F83" s="29">
        <v>0</v>
      </c>
      <c r="G83" s="29">
        <v>5</v>
      </c>
      <c r="H83" s="30">
        <v>6.5</v>
      </c>
      <c r="I83" s="31">
        <v>4</v>
      </c>
      <c r="J83" s="30">
        <v>3</v>
      </c>
      <c r="K83" s="30">
        <v>5</v>
      </c>
      <c r="L83" s="30">
        <v>7</v>
      </c>
      <c r="M83" s="30">
        <v>4</v>
      </c>
      <c r="N83" s="30">
        <v>2.5</v>
      </c>
      <c r="O83" s="35"/>
    </row>
    <row r="84" spans="1:15" ht="15.95" customHeight="1" x14ac:dyDescent="0.25">
      <c r="A84" s="17" t="s">
        <v>25</v>
      </c>
      <c r="B84" s="18">
        <f t="shared" si="11"/>
        <v>26.282051282051285</v>
      </c>
      <c r="C84" s="18">
        <f t="shared" si="12"/>
        <v>156</v>
      </c>
      <c r="D84" s="18">
        <f t="shared" si="13"/>
        <v>41</v>
      </c>
      <c r="E84" s="29">
        <v>4</v>
      </c>
      <c r="F84" s="29">
        <v>2</v>
      </c>
      <c r="G84" s="29">
        <v>8</v>
      </c>
      <c r="H84" s="30">
        <v>3</v>
      </c>
      <c r="I84" s="31">
        <v>7</v>
      </c>
      <c r="J84" s="30">
        <v>6</v>
      </c>
      <c r="K84" s="30">
        <v>3</v>
      </c>
      <c r="L84" s="30">
        <v>6</v>
      </c>
      <c r="M84" s="30">
        <v>0.5</v>
      </c>
      <c r="N84" s="30">
        <v>1.5</v>
      </c>
      <c r="O84" s="35"/>
    </row>
    <row r="85" spans="1:15" ht="15.95" customHeight="1" x14ac:dyDescent="0.25">
      <c r="A85" s="17" t="s">
        <v>83</v>
      </c>
      <c r="B85" s="18">
        <f t="shared" si="11"/>
        <v>25.961538461538463</v>
      </c>
      <c r="C85" s="18">
        <f t="shared" si="12"/>
        <v>156</v>
      </c>
      <c r="D85" s="18">
        <f t="shared" si="13"/>
        <v>40.5</v>
      </c>
      <c r="E85" s="29">
        <v>10</v>
      </c>
      <c r="F85" s="29">
        <v>0</v>
      </c>
      <c r="G85" s="29">
        <v>5</v>
      </c>
      <c r="H85" s="30">
        <v>2</v>
      </c>
      <c r="I85" s="31">
        <v>6.5</v>
      </c>
      <c r="J85" s="30">
        <v>3</v>
      </c>
      <c r="K85" s="30">
        <v>1</v>
      </c>
      <c r="L85" s="30">
        <v>12</v>
      </c>
      <c r="M85" s="30">
        <v>0</v>
      </c>
      <c r="N85" s="30">
        <v>1</v>
      </c>
      <c r="O85" s="38"/>
    </row>
    <row r="86" spans="1:15" ht="15.95" customHeight="1" x14ac:dyDescent="0.25">
      <c r="A86" s="17" t="s">
        <v>41</v>
      </c>
      <c r="B86" s="18">
        <f t="shared" si="11"/>
        <v>24.358974358974358</v>
      </c>
      <c r="C86" s="18">
        <f t="shared" si="12"/>
        <v>156</v>
      </c>
      <c r="D86" s="18">
        <f t="shared" si="13"/>
        <v>38</v>
      </c>
      <c r="E86" s="29">
        <v>8</v>
      </c>
      <c r="F86" s="29">
        <v>2</v>
      </c>
      <c r="G86" s="29">
        <v>9</v>
      </c>
      <c r="H86" s="30">
        <v>4</v>
      </c>
      <c r="I86" s="31">
        <v>8</v>
      </c>
      <c r="J86" s="30">
        <v>1</v>
      </c>
      <c r="K86" s="30">
        <v>0</v>
      </c>
      <c r="L86" s="30">
        <v>5</v>
      </c>
      <c r="M86" s="30">
        <v>1</v>
      </c>
      <c r="N86" s="30">
        <v>0</v>
      </c>
      <c r="O86" s="35"/>
    </row>
    <row r="87" spans="1:15" ht="15.95" customHeight="1" x14ac:dyDescent="0.25">
      <c r="A87" s="17" t="s">
        <v>102</v>
      </c>
      <c r="B87" s="18">
        <f t="shared" si="11"/>
        <v>22.756410256410255</v>
      </c>
      <c r="C87" s="18">
        <f t="shared" si="12"/>
        <v>156</v>
      </c>
      <c r="D87" s="18">
        <f t="shared" si="13"/>
        <v>35.5</v>
      </c>
      <c r="E87" s="29">
        <v>8</v>
      </c>
      <c r="F87" s="29">
        <v>2</v>
      </c>
      <c r="G87" s="29">
        <v>6</v>
      </c>
      <c r="H87" s="30">
        <v>2</v>
      </c>
      <c r="I87" s="31">
        <v>6</v>
      </c>
      <c r="J87" s="30">
        <v>0</v>
      </c>
      <c r="K87" s="30">
        <v>8</v>
      </c>
      <c r="L87" s="30">
        <v>2</v>
      </c>
      <c r="M87" s="30">
        <v>0</v>
      </c>
      <c r="N87" s="30">
        <v>1.5</v>
      </c>
      <c r="O87" s="38"/>
    </row>
    <row r="88" spans="1:15" ht="15.95" customHeight="1" x14ac:dyDescent="0.25">
      <c r="A88" s="22" t="s">
        <v>112</v>
      </c>
      <c r="B88" s="18"/>
      <c r="C88" s="18"/>
      <c r="D88" s="18"/>
      <c r="E88" s="29"/>
      <c r="F88" s="29"/>
      <c r="G88" s="29"/>
      <c r="H88" s="30"/>
      <c r="I88" s="31"/>
      <c r="J88" s="30"/>
      <c r="K88" s="30"/>
      <c r="L88" s="30"/>
      <c r="M88" s="30"/>
      <c r="N88" s="30"/>
      <c r="O88" s="38"/>
    </row>
    <row r="89" spans="1:15" ht="15.95" customHeight="1" x14ac:dyDescent="0.25">
      <c r="A89" s="17" t="s">
        <v>52</v>
      </c>
      <c r="B89" s="18">
        <f t="shared" ref="B89:B94" si="14">D89/C89*100</f>
        <v>17.948717948717949</v>
      </c>
      <c r="C89" s="18">
        <f t="shared" ref="C89:C94" si="15">$C$4</f>
        <v>156</v>
      </c>
      <c r="D89" s="18">
        <f t="shared" ref="D89:D94" si="16">SUM(E89:O89)</f>
        <v>28</v>
      </c>
      <c r="E89" s="29">
        <v>7</v>
      </c>
      <c r="F89" s="29">
        <v>1</v>
      </c>
      <c r="G89" s="29">
        <v>4</v>
      </c>
      <c r="H89" s="30">
        <v>3</v>
      </c>
      <c r="I89" s="31">
        <v>4</v>
      </c>
      <c r="J89" s="30">
        <v>3</v>
      </c>
      <c r="K89" s="30">
        <v>4</v>
      </c>
      <c r="L89" s="30">
        <v>2</v>
      </c>
      <c r="M89" s="30">
        <v>0</v>
      </c>
      <c r="N89" s="30">
        <v>0</v>
      </c>
      <c r="O89" s="35"/>
    </row>
    <row r="90" spans="1:15" ht="15.95" customHeight="1" x14ac:dyDescent="0.25">
      <c r="A90" s="17" t="s">
        <v>55</v>
      </c>
      <c r="B90" s="18">
        <f t="shared" si="14"/>
        <v>17.948717948717949</v>
      </c>
      <c r="C90" s="18">
        <f t="shared" si="15"/>
        <v>156</v>
      </c>
      <c r="D90" s="18">
        <f t="shared" si="16"/>
        <v>28</v>
      </c>
      <c r="E90" s="29">
        <v>7</v>
      </c>
      <c r="F90" s="29">
        <v>0</v>
      </c>
      <c r="G90" s="29">
        <v>2</v>
      </c>
      <c r="H90" s="30">
        <v>5</v>
      </c>
      <c r="I90" s="31">
        <v>2</v>
      </c>
      <c r="J90" s="30">
        <v>3</v>
      </c>
      <c r="K90" s="30">
        <v>2</v>
      </c>
      <c r="L90" s="30">
        <v>3</v>
      </c>
      <c r="M90" s="30">
        <v>4</v>
      </c>
      <c r="N90" s="30">
        <v>0</v>
      </c>
      <c r="O90" s="35"/>
    </row>
    <row r="91" spans="1:15" ht="15.95" customHeight="1" x14ac:dyDescent="0.25">
      <c r="A91" s="17" t="s">
        <v>62</v>
      </c>
      <c r="B91" s="18">
        <f t="shared" si="14"/>
        <v>17.948717948717949</v>
      </c>
      <c r="C91" s="18">
        <f t="shared" si="15"/>
        <v>156</v>
      </c>
      <c r="D91" s="18">
        <f t="shared" si="16"/>
        <v>28</v>
      </c>
      <c r="E91" s="29">
        <v>4</v>
      </c>
      <c r="F91" s="29">
        <v>0</v>
      </c>
      <c r="G91" s="29">
        <v>8</v>
      </c>
      <c r="H91" s="30">
        <v>4</v>
      </c>
      <c r="I91" s="31">
        <v>2</v>
      </c>
      <c r="J91" s="30">
        <v>2</v>
      </c>
      <c r="K91" s="30">
        <v>3</v>
      </c>
      <c r="L91" s="30">
        <v>3</v>
      </c>
      <c r="M91" s="30">
        <v>1</v>
      </c>
      <c r="N91" s="30">
        <v>1</v>
      </c>
      <c r="O91" s="35"/>
    </row>
    <row r="92" spans="1:15" ht="15.95" customHeight="1" x14ac:dyDescent="0.25">
      <c r="A92" s="17" t="s">
        <v>56</v>
      </c>
      <c r="B92" s="18">
        <f t="shared" si="14"/>
        <v>16.346153846153847</v>
      </c>
      <c r="C92" s="18">
        <f t="shared" si="15"/>
        <v>156</v>
      </c>
      <c r="D92" s="18">
        <f t="shared" si="16"/>
        <v>25.5</v>
      </c>
      <c r="E92" s="29">
        <v>6</v>
      </c>
      <c r="F92" s="29">
        <v>0</v>
      </c>
      <c r="G92" s="29">
        <v>5</v>
      </c>
      <c r="H92" s="30">
        <v>2</v>
      </c>
      <c r="I92" s="31">
        <v>6</v>
      </c>
      <c r="J92" s="30">
        <v>2</v>
      </c>
      <c r="K92" s="30">
        <v>2</v>
      </c>
      <c r="L92" s="30">
        <v>1</v>
      </c>
      <c r="M92" s="30">
        <v>1</v>
      </c>
      <c r="N92" s="30">
        <v>0.5</v>
      </c>
      <c r="O92" s="35"/>
    </row>
    <row r="93" spans="1:15" ht="15.95" customHeight="1" x14ac:dyDescent="0.25">
      <c r="A93" s="17" t="s">
        <v>27</v>
      </c>
      <c r="B93" s="18">
        <f t="shared" si="14"/>
        <v>16.025641025641026</v>
      </c>
      <c r="C93" s="18">
        <f t="shared" si="15"/>
        <v>156</v>
      </c>
      <c r="D93" s="18">
        <f t="shared" si="16"/>
        <v>25</v>
      </c>
      <c r="E93" s="29">
        <v>8</v>
      </c>
      <c r="F93" s="29">
        <v>1</v>
      </c>
      <c r="G93" s="29">
        <v>3</v>
      </c>
      <c r="H93" s="30">
        <v>1</v>
      </c>
      <c r="I93" s="31">
        <v>0</v>
      </c>
      <c r="J93" s="30">
        <v>1</v>
      </c>
      <c r="K93" s="30">
        <v>6</v>
      </c>
      <c r="L93" s="30">
        <v>1</v>
      </c>
      <c r="M93" s="30">
        <v>4</v>
      </c>
      <c r="N93" s="30">
        <v>0</v>
      </c>
      <c r="O93" s="35"/>
    </row>
    <row r="94" spans="1:15" ht="15.95" customHeight="1" x14ac:dyDescent="0.25">
      <c r="A94" s="17" t="s">
        <v>103</v>
      </c>
      <c r="B94" s="18">
        <f t="shared" si="14"/>
        <v>15.705128205128204</v>
      </c>
      <c r="C94" s="18">
        <f t="shared" si="15"/>
        <v>156</v>
      </c>
      <c r="D94" s="18">
        <f t="shared" si="16"/>
        <v>24.5</v>
      </c>
      <c r="E94" s="29">
        <v>8</v>
      </c>
      <c r="F94" s="29">
        <v>0</v>
      </c>
      <c r="G94" s="29">
        <v>6</v>
      </c>
      <c r="H94" s="30">
        <v>2</v>
      </c>
      <c r="I94" s="31">
        <v>0</v>
      </c>
      <c r="J94" s="30">
        <v>2</v>
      </c>
      <c r="K94" s="30">
        <v>3</v>
      </c>
      <c r="L94" s="30">
        <v>2</v>
      </c>
      <c r="M94" s="30">
        <v>0</v>
      </c>
      <c r="N94" s="30">
        <v>1.5</v>
      </c>
      <c r="O94" s="38"/>
    </row>
    <row r="95" spans="1:15" x14ac:dyDescent="0.25">
      <c r="A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x14ac:dyDescent="0.25">
      <c r="D96" s="6"/>
      <c r="E96" s="6"/>
      <c r="F96" s="6"/>
      <c r="G96" s="6"/>
    </row>
  </sheetData>
  <sortState xmlns:xlrd2="http://schemas.microsoft.com/office/spreadsheetml/2017/richdata2" ref="A6:O94">
    <sortCondition descending="1" ref="B6:B94"/>
  </sortState>
  <mergeCells count="6">
    <mergeCell ref="A1:O1"/>
    <mergeCell ref="A2:A3"/>
    <mergeCell ref="B2:B3"/>
    <mergeCell ref="C2:C3"/>
    <mergeCell ref="D2:D3"/>
    <mergeCell ref="E2:M2"/>
  </mergeCells>
  <pageMargins left="0.70866141732283472" right="0.70866141732283472" top="0.78740157480314965" bottom="0.78740157480314965" header="0.43307086614173229" footer="0.43307086614173229"/>
  <pageSetup paperSize="9" scale="51" fitToHeight="3" orientation="landscape" r:id="rId1"/>
  <headerFooter scaleWithDoc="0">
    <oddFooter>&amp;C&amp;"Times New Roman,обычный"&amp;8&amp;A&amp;R&amp;"Times New Roman,обычный"&amp;9&amp;P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9"/>
  <sheetViews>
    <sheetView tabSelected="1" zoomScaleNormal="100" zoomScalePageLayoutView="80" workbookViewId="0">
      <pane ySplit="3" topLeftCell="A31" activePane="bottomLeft" state="frozen"/>
      <selection pane="bottomLeft" activeCell="B24" sqref="B24"/>
    </sheetView>
  </sheetViews>
  <sheetFormatPr defaultColWidth="8.85546875" defaultRowHeight="15" x14ac:dyDescent="0.25"/>
  <cols>
    <col min="1" max="1" width="31.28515625" style="1" customWidth="1"/>
    <col min="2" max="2" width="12.7109375" style="1" customWidth="1"/>
    <col min="3" max="3" width="12.28515625" style="1" customWidth="1"/>
    <col min="4" max="4" width="9.28515625" style="1" customWidth="1"/>
    <col min="5" max="5" width="13.42578125" style="1" customWidth="1"/>
    <col min="6" max="6" width="11.140625" style="1" customWidth="1"/>
    <col min="7" max="7" width="14.140625" style="1" customWidth="1"/>
    <col min="8" max="8" width="10.7109375" style="1" customWidth="1"/>
    <col min="9" max="9" width="10.7109375" style="7" customWidth="1"/>
    <col min="10" max="10" width="10.7109375" style="1" customWidth="1"/>
    <col min="11" max="11" width="12" style="1" customWidth="1"/>
    <col min="12" max="12" width="14.42578125" style="1" customWidth="1"/>
    <col min="13" max="13" width="12.85546875" style="1" customWidth="1"/>
    <col min="14" max="14" width="13.7109375" style="1" customWidth="1"/>
    <col min="15" max="15" width="9.140625" style="1" customWidth="1"/>
    <col min="16" max="16" width="8.7109375" style="42"/>
    <col min="17" max="255" width="8.7109375" style="1"/>
    <col min="256" max="256" width="34.85546875" style="1" customWidth="1"/>
    <col min="257" max="257" width="11.140625" style="1" customWidth="1"/>
    <col min="258" max="258" width="12.42578125" style="1" customWidth="1"/>
    <col min="259" max="259" width="13.42578125" style="1" customWidth="1"/>
    <col min="260" max="260" width="13.140625" style="1" customWidth="1"/>
    <col min="261" max="261" width="9.7109375" style="1" customWidth="1"/>
    <col min="262" max="262" width="14.140625" style="1" customWidth="1"/>
    <col min="263" max="263" width="11.140625" style="1" customWidth="1"/>
    <col min="264" max="264" width="14.42578125" style="1" customWidth="1"/>
    <col min="265" max="267" width="10.7109375" style="1" customWidth="1"/>
    <col min="268" max="268" width="12.85546875" style="1" customWidth="1"/>
    <col min="269" max="269" width="14.28515625" style="1" customWidth="1"/>
    <col min="270" max="270" width="14.42578125" style="1" customWidth="1"/>
    <col min="271" max="271" width="10.7109375" style="1" customWidth="1"/>
    <col min="272" max="511" width="8.7109375" style="1"/>
    <col min="512" max="512" width="34.85546875" style="1" customWidth="1"/>
    <col min="513" max="513" width="11.140625" style="1" customWidth="1"/>
    <col min="514" max="514" width="12.42578125" style="1" customWidth="1"/>
    <col min="515" max="515" width="13.42578125" style="1" customWidth="1"/>
    <col min="516" max="516" width="13.140625" style="1" customWidth="1"/>
    <col min="517" max="517" width="9.7109375" style="1" customWidth="1"/>
    <col min="518" max="518" width="14.140625" style="1" customWidth="1"/>
    <col min="519" max="519" width="11.140625" style="1" customWidth="1"/>
    <col min="520" max="520" width="14.42578125" style="1" customWidth="1"/>
    <col min="521" max="523" width="10.7109375" style="1" customWidth="1"/>
    <col min="524" max="524" width="12.85546875" style="1" customWidth="1"/>
    <col min="525" max="525" width="14.28515625" style="1" customWidth="1"/>
    <col min="526" max="526" width="14.42578125" style="1" customWidth="1"/>
    <col min="527" max="527" width="10.7109375" style="1" customWidth="1"/>
    <col min="528" max="767" width="8.7109375" style="1"/>
    <col min="768" max="768" width="34.85546875" style="1" customWidth="1"/>
    <col min="769" max="769" width="11.140625" style="1" customWidth="1"/>
    <col min="770" max="770" width="12.42578125" style="1" customWidth="1"/>
    <col min="771" max="771" width="13.42578125" style="1" customWidth="1"/>
    <col min="772" max="772" width="13.140625" style="1" customWidth="1"/>
    <col min="773" max="773" width="9.7109375" style="1" customWidth="1"/>
    <col min="774" max="774" width="14.140625" style="1" customWidth="1"/>
    <col min="775" max="775" width="11.140625" style="1" customWidth="1"/>
    <col min="776" max="776" width="14.42578125" style="1" customWidth="1"/>
    <col min="777" max="779" width="10.7109375" style="1" customWidth="1"/>
    <col min="780" max="780" width="12.85546875" style="1" customWidth="1"/>
    <col min="781" max="781" width="14.28515625" style="1" customWidth="1"/>
    <col min="782" max="782" width="14.42578125" style="1" customWidth="1"/>
    <col min="783" max="783" width="10.7109375" style="1" customWidth="1"/>
    <col min="784" max="1023" width="8.7109375" style="1"/>
    <col min="1024" max="1024" width="34.85546875" style="1" customWidth="1"/>
    <col min="1025" max="1025" width="11.140625" style="1" customWidth="1"/>
    <col min="1026" max="1026" width="12.42578125" style="1" customWidth="1"/>
    <col min="1027" max="1027" width="13.42578125" style="1" customWidth="1"/>
    <col min="1028" max="1028" width="13.140625" style="1" customWidth="1"/>
    <col min="1029" max="1029" width="9.7109375" style="1" customWidth="1"/>
    <col min="1030" max="1030" width="14.140625" style="1" customWidth="1"/>
    <col min="1031" max="1031" width="11.140625" style="1" customWidth="1"/>
    <col min="1032" max="1032" width="14.42578125" style="1" customWidth="1"/>
    <col min="1033" max="1035" width="10.7109375" style="1" customWidth="1"/>
    <col min="1036" max="1036" width="12.85546875" style="1" customWidth="1"/>
    <col min="1037" max="1037" width="14.28515625" style="1" customWidth="1"/>
    <col min="1038" max="1038" width="14.42578125" style="1" customWidth="1"/>
    <col min="1039" max="1039" width="10.7109375" style="1" customWidth="1"/>
    <col min="1040" max="1279" width="8.7109375" style="1"/>
    <col min="1280" max="1280" width="34.85546875" style="1" customWidth="1"/>
    <col min="1281" max="1281" width="11.140625" style="1" customWidth="1"/>
    <col min="1282" max="1282" width="12.42578125" style="1" customWidth="1"/>
    <col min="1283" max="1283" width="13.42578125" style="1" customWidth="1"/>
    <col min="1284" max="1284" width="13.140625" style="1" customWidth="1"/>
    <col min="1285" max="1285" width="9.7109375" style="1" customWidth="1"/>
    <col min="1286" max="1286" width="14.140625" style="1" customWidth="1"/>
    <col min="1287" max="1287" width="11.140625" style="1" customWidth="1"/>
    <col min="1288" max="1288" width="14.42578125" style="1" customWidth="1"/>
    <col min="1289" max="1291" width="10.7109375" style="1" customWidth="1"/>
    <col min="1292" max="1292" width="12.85546875" style="1" customWidth="1"/>
    <col min="1293" max="1293" width="14.28515625" style="1" customWidth="1"/>
    <col min="1294" max="1294" width="14.42578125" style="1" customWidth="1"/>
    <col min="1295" max="1295" width="10.7109375" style="1" customWidth="1"/>
    <col min="1296" max="1535" width="8.7109375" style="1"/>
    <col min="1536" max="1536" width="34.85546875" style="1" customWidth="1"/>
    <col min="1537" max="1537" width="11.140625" style="1" customWidth="1"/>
    <col min="1538" max="1538" width="12.42578125" style="1" customWidth="1"/>
    <col min="1539" max="1539" width="13.42578125" style="1" customWidth="1"/>
    <col min="1540" max="1540" width="13.140625" style="1" customWidth="1"/>
    <col min="1541" max="1541" width="9.7109375" style="1" customWidth="1"/>
    <col min="1542" max="1542" width="14.140625" style="1" customWidth="1"/>
    <col min="1543" max="1543" width="11.140625" style="1" customWidth="1"/>
    <col min="1544" max="1544" width="14.42578125" style="1" customWidth="1"/>
    <col min="1545" max="1547" width="10.7109375" style="1" customWidth="1"/>
    <col min="1548" max="1548" width="12.85546875" style="1" customWidth="1"/>
    <col min="1549" max="1549" width="14.28515625" style="1" customWidth="1"/>
    <col min="1550" max="1550" width="14.42578125" style="1" customWidth="1"/>
    <col min="1551" max="1551" width="10.7109375" style="1" customWidth="1"/>
    <col min="1552" max="1791" width="8.7109375" style="1"/>
    <col min="1792" max="1792" width="34.85546875" style="1" customWidth="1"/>
    <col min="1793" max="1793" width="11.140625" style="1" customWidth="1"/>
    <col min="1794" max="1794" width="12.42578125" style="1" customWidth="1"/>
    <col min="1795" max="1795" width="13.42578125" style="1" customWidth="1"/>
    <col min="1796" max="1796" width="13.140625" style="1" customWidth="1"/>
    <col min="1797" max="1797" width="9.7109375" style="1" customWidth="1"/>
    <col min="1798" max="1798" width="14.140625" style="1" customWidth="1"/>
    <col min="1799" max="1799" width="11.140625" style="1" customWidth="1"/>
    <col min="1800" max="1800" width="14.42578125" style="1" customWidth="1"/>
    <col min="1801" max="1803" width="10.7109375" style="1" customWidth="1"/>
    <col min="1804" max="1804" width="12.85546875" style="1" customWidth="1"/>
    <col min="1805" max="1805" width="14.28515625" style="1" customWidth="1"/>
    <col min="1806" max="1806" width="14.42578125" style="1" customWidth="1"/>
    <col min="1807" max="1807" width="10.7109375" style="1" customWidth="1"/>
    <col min="1808" max="2047" width="8.7109375" style="1"/>
    <col min="2048" max="2048" width="34.85546875" style="1" customWidth="1"/>
    <col min="2049" max="2049" width="11.140625" style="1" customWidth="1"/>
    <col min="2050" max="2050" width="12.42578125" style="1" customWidth="1"/>
    <col min="2051" max="2051" width="13.42578125" style="1" customWidth="1"/>
    <col min="2052" max="2052" width="13.140625" style="1" customWidth="1"/>
    <col min="2053" max="2053" width="9.7109375" style="1" customWidth="1"/>
    <col min="2054" max="2054" width="14.140625" style="1" customWidth="1"/>
    <col min="2055" max="2055" width="11.140625" style="1" customWidth="1"/>
    <col min="2056" max="2056" width="14.42578125" style="1" customWidth="1"/>
    <col min="2057" max="2059" width="10.7109375" style="1" customWidth="1"/>
    <col min="2060" max="2060" width="12.85546875" style="1" customWidth="1"/>
    <col min="2061" max="2061" width="14.28515625" style="1" customWidth="1"/>
    <col min="2062" max="2062" width="14.42578125" style="1" customWidth="1"/>
    <col min="2063" max="2063" width="10.7109375" style="1" customWidth="1"/>
    <col min="2064" max="2303" width="8.7109375" style="1"/>
    <col min="2304" max="2304" width="34.85546875" style="1" customWidth="1"/>
    <col min="2305" max="2305" width="11.140625" style="1" customWidth="1"/>
    <col min="2306" max="2306" width="12.42578125" style="1" customWidth="1"/>
    <col min="2307" max="2307" width="13.42578125" style="1" customWidth="1"/>
    <col min="2308" max="2308" width="13.140625" style="1" customWidth="1"/>
    <col min="2309" max="2309" width="9.7109375" style="1" customWidth="1"/>
    <col min="2310" max="2310" width="14.140625" style="1" customWidth="1"/>
    <col min="2311" max="2311" width="11.140625" style="1" customWidth="1"/>
    <col min="2312" max="2312" width="14.42578125" style="1" customWidth="1"/>
    <col min="2313" max="2315" width="10.7109375" style="1" customWidth="1"/>
    <col min="2316" max="2316" width="12.85546875" style="1" customWidth="1"/>
    <col min="2317" max="2317" width="14.28515625" style="1" customWidth="1"/>
    <col min="2318" max="2318" width="14.42578125" style="1" customWidth="1"/>
    <col min="2319" max="2319" width="10.7109375" style="1" customWidth="1"/>
    <col min="2320" max="2559" width="8.7109375" style="1"/>
    <col min="2560" max="2560" width="34.85546875" style="1" customWidth="1"/>
    <col min="2561" max="2561" width="11.140625" style="1" customWidth="1"/>
    <col min="2562" max="2562" width="12.42578125" style="1" customWidth="1"/>
    <col min="2563" max="2563" width="13.42578125" style="1" customWidth="1"/>
    <col min="2564" max="2564" width="13.140625" style="1" customWidth="1"/>
    <col min="2565" max="2565" width="9.7109375" style="1" customWidth="1"/>
    <col min="2566" max="2566" width="14.140625" style="1" customWidth="1"/>
    <col min="2567" max="2567" width="11.140625" style="1" customWidth="1"/>
    <col min="2568" max="2568" width="14.42578125" style="1" customWidth="1"/>
    <col min="2569" max="2571" width="10.7109375" style="1" customWidth="1"/>
    <col min="2572" max="2572" width="12.85546875" style="1" customWidth="1"/>
    <col min="2573" max="2573" width="14.28515625" style="1" customWidth="1"/>
    <col min="2574" max="2574" width="14.42578125" style="1" customWidth="1"/>
    <col min="2575" max="2575" width="10.7109375" style="1" customWidth="1"/>
    <col min="2576" max="2815" width="8.7109375" style="1"/>
    <col min="2816" max="2816" width="34.85546875" style="1" customWidth="1"/>
    <col min="2817" max="2817" width="11.140625" style="1" customWidth="1"/>
    <col min="2818" max="2818" width="12.42578125" style="1" customWidth="1"/>
    <col min="2819" max="2819" width="13.42578125" style="1" customWidth="1"/>
    <col min="2820" max="2820" width="13.140625" style="1" customWidth="1"/>
    <col min="2821" max="2821" width="9.7109375" style="1" customWidth="1"/>
    <col min="2822" max="2822" width="14.140625" style="1" customWidth="1"/>
    <col min="2823" max="2823" width="11.140625" style="1" customWidth="1"/>
    <col min="2824" max="2824" width="14.42578125" style="1" customWidth="1"/>
    <col min="2825" max="2827" width="10.7109375" style="1" customWidth="1"/>
    <col min="2828" max="2828" width="12.85546875" style="1" customWidth="1"/>
    <col min="2829" max="2829" width="14.28515625" style="1" customWidth="1"/>
    <col min="2830" max="2830" width="14.42578125" style="1" customWidth="1"/>
    <col min="2831" max="2831" width="10.7109375" style="1" customWidth="1"/>
    <col min="2832" max="3071" width="8.7109375" style="1"/>
    <col min="3072" max="3072" width="34.85546875" style="1" customWidth="1"/>
    <col min="3073" max="3073" width="11.140625" style="1" customWidth="1"/>
    <col min="3074" max="3074" width="12.42578125" style="1" customWidth="1"/>
    <col min="3075" max="3075" width="13.42578125" style="1" customWidth="1"/>
    <col min="3076" max="3076" width="13.140625" style="1" customWidth="1"/>
    <col min="3077" max="3077" width="9.7109375" style="1" customWidth="1"/>
    <col min="3078" max="3078" width="14.140625" style="1" customWidth="1"/>
    <col min="3079" max="3079" width="11.140625" style="1" customWidth="1"/>
    <col min="3080" max="3080" width="14.42578125" style="1" customWidth="1"/>
    <col min="3081" max="3083" width="10.7109375" style="1" customWidth="1"/>
    <col min="3084" max="3084" width="12.85546875" style="1" customWidth="1"/>
    <col min="3085" max="3085" width="14.28515625" style="1" customWidth="1"/>
    <col min="3086" max="3086" width="14.42578125" style="1" customWidth="1"/>
    <col min="3087" max="3087" width="10.7109375" style="1" customWidth="1"/>
    <col min="3088" max="3327" width="8.7109375" style="1"/>
    <col min="3328" max="3328" width="34.85546875" style="1" customWidth="1"/>
    <col min="3329" max="3329" width="11.140625" style="1" customWidth="1"/>
    <col min="3330" max="3330" width="12.42578125" style="1" customWidth="1"/>
    <col min="3331" max="3331" width="13.42578125" style="1" customWidth="1"/>
    <col min="3332" max="3332" width="13.140625" style="1" customWidth="1"/>
    <col min="3333" max="3333" width="9.7109375" style="1" customWidth="1"/>
    <col min="3334" max="3334" width="14.140625" style="1" customWidth="1"/>
    <col min="3335" max="3335" width="11.140625" style="1" customWidth="1"/>
    <col min="3336" max="3336" width="14.42578125" style="1" customWidth="1"/>
    <col min="3337" max="3339" width="10.7109375" style="1" customWidth="1"/>
    <col min="3340" max="3340" width="12.85546875" style="1" customWidth="1"/>
    <col min="3341" max="3341" width="14.28515625" style="1" customWidth="1"/>
    <col min="3342" max="3342" width="14.42578125" style="1" customWidth="1"/>
    <col min="3343" max="3343" width="10.7109375" style="1" customWidth="1"/>
    <col min="3344" max="3583" width="8.7109375" style="1"/>
    <col min="3584" max="3584" width="34.85546875" style="1" customWidth="1"/>
    <col min="3585" max="3585" width="11.140625" style="1" customWidth="1"/>
    <col min="3586" max="3586" width="12.42578125" style="1" customWidth="1"/>
    <col min="3587" max="3587" width="13.42578125" style="1" customWidth="1"/>
    <col min="3588" max="3588" width="13.140625" style="1" customWidth="1"/>
    <col min="3589" max="3589" width="9.7109375" style="1" customWidth="1"/>
    <col min="3590" max="3590" width="14.140625" style="1" customWidth="1"/>
    <col min="3591" max="3591" width="11.140625" style="1" customWidth="1"/>
    <col min="3592" max="3592" width="14.42578125" style="1" customWidth="1"/>
    <col min="3593" max="3595" width="10.7109375" style="1" customWidth="1"/>
    <col min="3596" max="3596" width="12.85546875" style="1" customWidth="1"/>
    <col min="3597" max="3597" width="14.28515625" style="1" customWidth="1"/>
    <col min="3598" max="3598" width="14.42578125" style="1" customWidth="1"/>
    <col min="3599" max="3599" width="10.7109375" style="1" customWidth="1"/>
    <col min="3600" max="3839" width="8.7109375" style="1"/>
    <col min="3840" max="3840" width="34.85546875" style="1" customWidth="1"/>
    <col min="3841" max="3841" width="11.140625" style="1" customWidth="1"/>
    <col min="3842" max="3842" width="12.42578125" style="1" customWidth="1"/>
    <col min="3843" max="3843" width="13.42578125" style="1" customWidth="1"/>
    <col min="3844" max="3844" width="13.140625" style="1" customWidth="1"/>
    <col min="3845" max="3845" width="9.7109375" style="1" customWidth="1"/>
    <col min="3846" max="3846" width="14.140625" style="1" customWidth="1"/>
    <col min="3847" max="3847" width="11.140625" style="1" customWidth="1"/>
    <col min="3848" max="3848" width="14.42578125" style="1" customWidth="1"/>
    <col min="3849" max="3851" width="10.7109375" style="1" customWidth="1"/>
    <col min="3852" max="3852" width="12.85546875" style="1" customWidth="1"/>
    <col min="3853" max="3853" width="14.28515625" style="1" customWidth="1"/>
    <col min="3854" max="3854" width="14.42578125" style="1" customWidth="1"/>
    <col min="3855" max="3855" width="10.7109375" style="1" customWidth="1"/>
    <col min="3856" max="4095" width="8.7109375" style="1"/>
    <col min="4096" max="4096" width="34.85546875" style="1" customWidth="1"/>
    <col min="4097" max="4097" width="11.140625" style="1" customWidth="1"/>
    <col min="4098" max="4098" width="12.42578125" style="1" customWidth="1"/>
    <col min="4099" max="4099" width="13.42578125" style="1" customWidth="1"/>
    <col min="4100" max="4100" width="13.140625" style="1" customWidth="1"/>
    <col min="4101" max="4101" width="9.7109375" style="1" customWidth="1"/>
    <col min="4102" max="4102" width="14.140625" style="1" customWidth="1"/>
    <col min="4103" max="4103" width="11.140625" style="1" customWidth="1"/>
    <col min="4104" max="4104" width="14.42578125" style="1" customWidth="1"/>
    <col min="4105" max="4107" width="10.7109375" style="1" customWidth="1"/>
    <col min="4108" max="4108" width="12.85546875" style="1" customWidth="1"/>
    <col min="4109" max="4109" width="14.28515625" style="1" customWidth="1"/>
    <col min="4110" max="4110" width="14.42578125" style="1" customWidth="1"/>
    <col min="4111" max="4111" width="10.7109375" style="1" customWidth="1"/>
    <col min="4112" max="4351" width="8.7109375" style="1"/>
    <col min="4352" max="4352" width="34.85546875" style="1" customWidth="1"/>
    <col min="4353" max="4353" width="11.140625" style="1" customWidth="1"/>
    <col min="4354" max="4354" width="12.42578125" style="1" customWidth="1"/>
    <col min="4355" max="4355" width="13.42578125" style="1" customWidth="1"/>
    <col min="4356" max="4356" width="13.140625" style="1" customWidth="1"/>
    <col min="4357" max="4357" width="9.7109375" style="1" customWidth="1"/>
    <col min="4358" max="4358" width="14.140625" style="1" customWidth="1"/>
    <col min="4359" max="4359" width="11.140625" style="1" customWidth="1"/>
    <col min="4360" max="4360" width="14.42578125" style="1" customWidth="1"/>
    <col min="4361" max="4363" width="10.7109375" style="1" customWidth="1"/>
    <col min="4364" max="4364" width="12.85546875" style="1" customWidth="1"/>
    <col min="4365" max="4365" width="14.28515625" style="1" customWidth="1"/>
    <col min="4366" max="4366" width="14.42578125" style="1" customWidth="1"/>
    <col min="4367" max="4367" width="10.7109375" style="1" customWidth="1"/>
    <col min="4368" max="4607" width="8.7109375" style="1"/>
    <col min="4608" max="4608" width="34.85546875" style="1" customWidth="1"/>
    <col min="4609" max="4609" width="11.140625" style="1" customWidth="1"/>
    <col min="4610" max="4610" width="12.42578125" style="1" customWidth="1"/>
    <col min="4611" max="4611" width="13.42578125" style="1" customWidth="1"/>
    <col min="4612" max="4612" width="13.140625" style="1" customWidth="1"/>
    <col min="4613" max="4613" width="9.7109375" style="1" customWidth="1"/>
    <col min="4614" max="4614" width="14.140625" style="1" customWidth="1"/>
    <col min="4615" max="4615" width="11.140625" style="1" customWidth="1"/>
    <col min="4616" max="4616" width="14.42578125" style="1" customWidth="1"/>
    <col min="4617" max="4619" width="10.7109375" style="1" customWidth="1"/>
    <col min="4620" max="4620" width="12.85546875" style="1" customWidth="1"/>
    <col min="4621" max="4621" width="14.28515625" style="1" customWidth="1"/>
    <col min="4622" max="4622" width="14.42578125" style="1" customWidth="1"/>
    <col min="4623" max="4623" width="10.7109375" style="1" customWidth="1"/>
    <col min="4624" max="4863" width="8.7109375" style="1"/>
    <col min="4864" max="4864" width="34.85546875" style="1" customWidth="1"/>
    <col min="4865" max="4865" width="11.140625" style="1" customWidth="1"/>
    <col min="4866" max="4866" width="12.42578125" style="1" customWidth="1"/>
    <col min="4867" max="4867" width="13.42578125" style="1" customWidth="1"/>
    <col min="4868" max="4868" width="13.140625" style="1" customWidth="1"/>
    <col min="4869" max="4869" width="9.7109375" style="1" customWidth="1"/>
    <col min="4870" max="4870" width="14.140625" style="1" customWidth="1"/>
    <col min="4871" max="4871" width="11.140625" style="1" customWidth="1"/>
    <col min="4872" max="4872" width="14.42578125" style="1" customWidth="1"/>
    <col min="4873" max="4875" width="10.7109375" style="1" customWidth="1"/>
    <col min="4876" max="4876" width="12.85546875" style="1" customWidth="1"/>
    <col min="4877" max="4877" width="14.28515625" style="1" customWidth="1"/>
    <col min="4878" max="4878" width="14.42578125" style="1" customWidth="1"/>
    <col min="4879" max="4879" width="10.7109375" style="1" customWidth="1"/>
    <col min="4880" max="5119" width="8.7109375" style="1"/>
    <col min="5120" max="5120" width="34.85546875" style="1" customWidth="1"/>
    <col min="5121" max="5121" width="11.140625" style="1" customWidth="1"/>
    <col min="5122" max="5122" width="12.42578125" style="1" customWidth="1"/>
    <col min="5123" max="5123" width="13.42578125" style="1" customWidth="1"/>
    <col min="5124" max="5124" width="13.140625" style="1" customWidth="1"/>
    <col min="5125" max="5125" width="9.7109375" style="1" customWidth="1"/>
    <col min="5126" max="5126" width="14.140625" style="1" customWidth="1"/>
    <col min="5127" max="5127" width="11.140625" style="1" customWidth="1"/>
    <col min="5128" max="5128" width="14.42578125" style="1" customWidth="1"/>
    <col min="5129" max="5131" width="10.7109375" style="1" customWidth="1"/>
    <col min="5132" max="5132" width="12.85546875" style="1" customWidth="1"/>
    <col min="5133" max="5133" width="14.28515625" style="1" customWidth="1"/>
    <col min="5134" max="5134" width="14.42578125" style="1" customWidth="1"/>
    <col min="5135" max="5135" width="10.7109375" style="1" customWidth="1"/>
    <col min="5136" max="5375" width="8.7109375" style="1"/>
    <col min="5376" max="5376" width="34.85546875" style="1" customWidth="1"/>
    <col min="5377" max="5377" width="11.140625" style="1" customWidth="1"/>
    <col min="5378" max="5378" width="12.42578125" style="1" customWidth="1"/>
    <col min="5379" max="5379" width="13.42578125" style="1" customWidth="1"/>
    <col min="5380" max="5380" width="13.140625" style="1" customWidth="1"/>
    <col min="5381" max="5381" width="9.7109375" style="1" customWidth="1"/>
    <col min="5382" max="5382" width="14.140625" style="1" customWidth="1"/>
    <col min="5383" max="5383" width="11.140625" style="1" customWidth="1"/>
    <col min="5384" max="5384" width="14.42578125" style="1" customWidth="1"/>
    <col min="5385" max="5387" width="10.7109375" style="1" customWidth="1"/>
    <col min="5388" max="5388" width="12.85546875" style="1" customWidth="1"/>
    <col min="5389" max="5389" width="14.28515625" style="1" customWidth="1"/>
    <col min="5390" max="5390" width="14.42578125" style="1" customWidth="1"/>
    <col min="5391" max="5391" width="10.7109375" style="1" customWidth="1"/>
    <col min="5392" max="5631" width="8.7109375" style="1"/>
    <col min="5632" max="5632" width="34.85546875" style="1" customWidth="1"/>
    <col min="5633" max="5633" width="11.140625" style="1" customWidth="1"/>
    <col min="5634" max="5634" width="12.42578125" style="1" customWidth="1"/>
    <col min="5635" max="5635" width="13.42578125" style="1" customWidth="1"/>
    <col min="5636" max="5636" width="13.140625" style="1" customWidth="1"/>
    <col min="5637" max="5637" width="9.7109375" style="1" customWidth="1"/>
    <col min="5638" max="5638" width="14.140625" style="1" customWidth="1"/>
    <col min="5639" max="5639" width="11.140625" style="1" customWidth="1"/>
    <col min="5640" max="5640" width="14.42578125" style="1" customWidth="1"/>
    <col min="5641" max="5643" width="10.7109375" style="1" customWidth="1"/>
    <col min="5644" max="5644" width="12.85546875" style="1" customWidth="1"/>
    <col min="5645" max="5645" width="14.28515625" style="1" customWidth="1"/>
    <col min="5646" max="5646" width="14.42578125" style="1" customWidth="1"/>
    <col min="5647" max="5647" width="10.7109375" style="1" customWidth="1"/>
    <col min="5648" max="5887" width="8.7109375" style="1"/>
    <col min="5888" max="5888" width="34.85546875" style="1" customWidth="1"/>
    <col min="5889" max="5889" width="11.140625" style="1" customWidth="1"/>
    <col min="5890" max="5890" width="12.42578125" style="1" customWidth="1"/>
    <col min="5891" max="5891" width="13.42578125" style="1" customWidth="1"/>
    <col min="5892" max="5892" width="13.140625" style="1" customWidth="1"/>
    <col min="5893" max="5893" width="9.7109375" style="1" customWidth="1"/>
    <col min="5894" max="5894" width="14.140625" style="1" customWidth="1"/>
    <col min="5895" max="5895" width="11.140625" style="1" customWidth="1"/>
    <col min="5896" max="5896" width="14.42578125" style="1" customWidth="1"/>
    <col min="5897" max="5899" width="10.7109375" style="1" customWidth="1"/>
    <col min="5900" max="5900" width="12.85546875" style="1" customWidth="1"/>
    <col min="5901" max="5901" width="14.28515625" style="1" customWidth="1"/>
    <col min="5902" max="5902" width="14.42578125" style="1" customWidth="1"/>
    <col min="5903" max="5903" width="10.7109375" style="1" customWidth="1"/>
    <col min="5904" max="6143" width="8.7109375" style="1"/>
    <col min="6144" max="6144" width="34.85546875" style="1" customWidth="1"/>
    <col min="6145" max="6145" width="11.140625" style="1" customWidth="1"/>
    <col min="6146" max="6146" width="12.42578125" style="1" customWidth="1"/>
    <col min="6147" max="6147" width="13.42578125" style="1" customWidth="1"/>
    <col min="6148" max="6148" width="13.140625" style="1" customWidth="1"/>
    <col min="6149" max="6149" width="9.7109375" style="1" customWidth="1"/>
    <col min="6150" max="6150" width="14.140625" style="1" customWidth="1"/>
    <col min="6151" max="6151" width="11.140625" style="1" customWidth="1"/>
    <col min="6152" max="6152" width="14.42578125" style="1" customWidth="1"/>
    <col min="6153" max="6155" width="10.7109375" style="1" customWidth="1"/>
    <col min="6156" max="6156" width="12.85546875" style="1" customWidth="1"/>
    <col min="6157" max="6157" width="14.28515625" style="1" customWidth="1"/>
    <col min="6158" max="6158" width="14.42578125" style="1" customWidth="1"/>
    <col min="6159" max="6159" width="10.7109375" style="1" customWidth="1"/>
    <col min="6160" max="6399" width="8.7109375" style="1"/>
    <col min="6400" max="6400" width="34.85546875" style="1" customWidth="1"/>
    <col min="6401" max="6401" width="11.140625" style="1" customWidth="1"/>
    <col min="6402" max="6402" width="12.42578125" style="1" customWidth="1"/>
    <col min="6403" max="6403" width="13.42578125" style="1" customWidth="1"/>
    <col min="6404" max="6404" width="13.140625" style="1" customWidth="1"/>
    <col min="6405" max="6405" width="9.7109375" style="1" customWidth="1"/>
    <col min="6406" max="6406" width="14.140625" style="1" customWidth="1"/>
    <col min="6407" max="6407" width="11.140625" style="1" customWidth="1"/>
    <col min="6408" max="6408" width="14.42578125" style="1" customWidth="1"/>
    <col min="6409" max="6411" width="10.7109375" style="1" customWidth="1"/>
    <col min="6412" max="6412" width="12.85546875" style="1" customWidth="1"/>
    <col min="6413" max="6413" width="14.28515625" style="1" customWidth="1"/>
    <col min="6414" max="6414" width="14.42578125" style="1" customWidth="1"/>
    <col min="6415" max="6415" width="10.7109375" style="1" customWidth="1"/>
    <col min="6416" max="6655" width="8.7109375" style="1"/>
    <col min="6656" max="6656" width="34.85546875" style="1" customWidth="1"/>
    <col min="6657" max="6657" width="11.140625" style="1" customWidth="1"/>
    <col min="6658" max="6658" width="12.42578125" style="1" customWidth="1"/>
    <col min="6659" max="6659" width="13.42578125" style="1" customWidth="1"/>
    <col min="6660" max="6660" width="13.140625" style="1" customWidth="1"/>
    <col min="6661" max="6661" width="9.7109375" style="1" customWidth="1"/>
    <col min="6662" max="6662" width="14.140625" style="1" customWidth="1"/>
    <col min="6663" max="6663" width="11.140625" style="1" customWidth="1"/>
    <col min="6664" max="6664" width="14.42578125" style="1" customWidth="1"/>
    <col min="6665" max="6667" width="10.7109375" style="1" customWidth="1"/>
    <col min="6668" max="6668" width="12.85546875" style="1" customWidth="1"/>
    <col min="6669" max="6669" width="14.28515625" style="1" customWidth="1"/>
    <col min="6670" max="6670" width="14.42578125" style="1" customWidth="1"/>
    <col min="6671" max="6671" width="10.7109375" style="1" customWidth="1"/>
    <col min="6672" max="6911" width="8.7109375" style="1"/>
    <col min="6912" max="6912" width="34.85546875" style="1" customWidth="1"/>
    <col min="6913" max="6913" width="11.140625" style="1" customWidth="1"/>
    <col min="6914" max="6914" width="12.42578125" style="1" customWidth="1"/>
    <col min="6915" max="6915" width="13.42578125" style="1" customWidth="1"/>
    <col min="6916" max="6916" width="13.140625" style="1" customWidth="1"/>
    <col min="6917" max="6917" width="9.7109375" style="1" customWidth="1"/>
    <col min="6918" max="6918" width="14.140625" style="1" customWidth="1"/>
    <col min="6919" max="6919" width="11.140625" style="1" customWidth="1"/>
    <col min="6920" max="6920" width="14.42578125" style="1" customWidth="1"/>
    <col min="6921" max="6923" width="10.7109375" style="1" customWidth="1"/>
    <col min="6924" max="6924" width="12.85546875" style="1" customWidth="1"/>
    <col min="6925" max="6925" width="14.28515625" style="1" customWidth="1"/>
    <col min="6926" max="6926" width="14.42578125" style="1" customWidth="1"/>
    <col min="6927" max="6927" width="10.7109375" style="1" customWidth="1"/>
    <col min="6928" max="7167" width="8.7109375" style="1"/>
    <col min="7168" max="7168" width="34.85546875" style="1" customWidth="1"/>
    <col min="7169" max="7169" width="11.140625" style="1" customWidth="1"/>
    <col min="7170" max="7170" width="12.42578125" style="1" customWidth="1"/>
    <col min="7171" max="7171" width="13.42578125" style="1" customWidth="1"/>
    <col min="7172" max="7172" width="13.140625" style="1" customWidth="1"/>
    <col min="7173" max="7173" width="9.7109375" style="1" customWidth="1"/>
    <col min="7174" max="7174" width="14.140625" style="1" customWidth="1"/>
    <col min="7175" max="7175" width="11.140625" style="1" customWidth="1"/>
    <col min="7176" max="7176" width="14.42578125" style="1" customWidth="1"/>
    <col min="7177" max="7179" width="10.7109375" style="1" customWidth="1"/>
    <col min="7180" max="7180" width="12.85546875" style="1" customWidth="1"/>
    <col min="7181" max="7181" width="14.28515625" style="1" customWidth="1"/>
    <col min="7182" max="7182" width="14.42578125" style="1" customWidth="1"/>
    <col min="7183" max="7183" width="10.7109375" style="1" customWidth="1"/>
    <col min="7184" max="7423" width="8.7109375" style="1"/>
    <col min="7424" max="7424" width="34.85546875" style="1" customWidth="1"/>
    <col min="7425" max="7425" width="11.140625" style="1" customWidth="1"/>
    <col min="7426" max="7426" width="12.42578125" style="1" customWidth="1"/>
    <col min="7427" max="7427" width="13.42578125" style="1" customWidth="1"/>
    <col min="7428" max="7428" width="13.140625" style="1" customWidth="1"/>
    <col min="7429" max="7429" width="9.7109375" style="1" customWidth="1"/>
    <col min="7430" max="7430" width="14.140625" style="1" customWidth="1"/>
    <col min="7431" max="7431" width="11.140625" style="1" customWidth="1"/>
    <col min="7432" max="7432" width="14.42578125" style="1" customWidth="1"/>
    <col min="7433" max="7435" width="10.7109375" style="1" customWidth="1"/>
    <col min="7436" max="7436" width="12.85546875" style="1" customWidth="1"/>
    <col min="7437" max="7437" width="14.28515625" style="1" customWidth="1"/>
    <col min="7438" max="7438" width="14.42578125" style="1" customWidth="1"/>
    <col min="7439" max="7439" width="10.7109375" style="1" customWidth="1"/>
    <col min="7440" max="7679" width="8.7109375" style="1"/>
    <col min="7680" max="7680" width="34.85546875" style="1" customWidth="1"/>
    <col min="7681" max="7681" width="11.140625" style="1" customWidth="1"/>
    <col min="7682" max="7682" width="12.42578125" style="1" customWidth="1"/>
    <col min="7683" max="7683" width="13.42578125" style="1" customWidth="1"/>
    <col min="7684" max="7684" width="13.140625" style="1" customWidth="1"/>
    <col min="7685" max="7685" width="9.7109375" style="1" customWidth="1"/>
    <col min="7686" max="7686" width="14.140625" style="1" customWidth="1"/>
    <col min="7687" max="7687" width="11.140625" style="1" customWidth="1"/>
    <col min="7688" max="7688" width="14.42578125" style="1" customWidth="1"/>
    <col min="7689" max="7691" width="10.7109375" style="1" customWidth="1"/>
    <col min="7692" max="7692" width="12.85546875" style="1" customWidth="1"/>
    <col min="7693" max="7693" width="14.28515625" style="1" customWidth="1"/>
    <col min="7694" max="7694" width="14.42578125" style="1" customWidth="1"/>
    <col min="7695" max="7695" width="10.7109375" style="1" customWidth="1"/>
    <col min="7696" max="7935" width="8.7109375" style="1"/>
    <col min="7936" max="7936" width="34.85546875" style="1" customWidth="1"/>
    <col min="7937" max="7937" width="11.140625" style="1" customWidth="1"/>
    <col min="7938" max="7938" width="12.42578125" style="1" customWidth="1"/>
    <col min="7939" max="7939" width="13.42578125" style="1" customWidth="1"/>
    <col min="7940" max="7940" width="13.140625" style="1" customWidth="1"/>
    <col min="7941" max="7941" width="9.7109375" style="1" customWidth="1"/>
    <col min="7942" max="7942" width="14.140625" style="1" customWidth="1"/>
    <col min="7943" max="7943" width="11.140625" style="1" customWidth="1"/>
    <col min="7944" max="7944" width="14.42578125" style="1" customWidth="1"/>
    <col min="7945" max="7947" width="10.7109375" style="1" customWidth="1"/>
    <col min="7948" max="7948" width="12.85546875" style="1" customWidth="1"/>
    <col min="7949" max="7949" width="14.28515625" style="1" customWidth="1"/>
    <col min="7950" max="7950" width="14.42578125" style="1" customWidth="1"/>
    <col min="7951" max="7951" width="10.7109375" style="1" customWidth="1"/>
    <col min="7952" max="8191" width="8.7109375" style="1"/>
    <col min="8192" max="8192" width="34.85546875" style="1" customWidth="1"/>
    <col min="8193" max="8193" width="11.140625" style="1" customWidth="1"/>
    <col min="8194" max="8194" width="12.42578125" style="1" customWidth="1"/>
    <col min="8195" max="8195" width="13.42578125" style="1" customWidth="1"/>
    <col min="8196" max="8196" width="13.140625" style="1" customWidth="1"/>
    <col min="8197" max="8197" width="9.7109375" style="1" customWidth="1"/>
    <col min="8198" max="8198" width="14.140625" style="1" customWidth="1"/>
    <col min="8199" max="8199" width="11.140625" style="1" customWidth="1"/>
    <col min="8200" max="8200" width="14.42578125" style="1" customWidth="1"/>
    <col min="8201" max="8203" width="10.7109375" style="1" customWidth="1"/>
    <col min="8204" max="8204" width="12.85546875" style="1" customWidth="1"/>
    <col min="8205" max="8205" width="14.28515625" style="1" customWidth="1"/>
    <col min="8206" max="8206" width="14.42578125" style="1" customWidth="1"/>
    <col min="8207" max="8207" width="10.7109375" style="1" customWidth="1"/>
    <col min="8208" max="8447" width="8.7109375" style="1"/>
    <col min="8448" max="8448" width="34.85546875" style="1" customWidth="1"/>
    <col min="8449" max="8449" width="11.140625" style="1" customWidth="1"/>
    <col min="8450" max="8450" width="12.42578125" style="1" customWidth="1"/>
    <col min="8451" max="8451" width="13.42578125" style="1" customWidth="1"/>
    <col min="8452" max="8452" width="13.140625" style="1" customWidth="1"/>
    <col min="8453" max="8453" width="9.7109375" style="1" customWidth="1"/>
    <col min="8454" max="8454" width="14.140625" style="1" customWidth="1"/>
    <col min="8455" max="8455" width="11.140625" style="1" customWidth="1"/>
    <col min="8456" max="8456" width="14.42578125" style="1" customWidth="1"/>
    <col min="8457" max="8459" width="10.7109375" style="1" customWidth="1"/>
    <col min="8460" max="8460" width="12.85546875" style="1" customWidth="1"/>
    <col min="8461" max="8461" width="14.28515625" style="1" customWidth="1"/>
    <col min="8462" max="8462" width="14.42578125" style="1" customWidth="1"/>
    <col min="8463" max="8463" width="10.7109375" style="1" customWidth="1"/>
    <col min="8464" max="8703" width="8.7109375" style="1"/>
    <col min="8704" max="8704" width="34.85546875" style="1" customWidth="1"/>
    <col min="8705" max="8705" width="11.140625" style="1" customWidth="1"/>
    <col min="8706" max="8706" width="12.42578125" style="1" customWidth="1"/>
    <col min="8707" max="8707" width="13.42578125" style="1" customWidth="1"/>
    <col min="8708" max="8708" width="13.140625" style="1" customWidth="1"/>
    <col min="8709" max="8709" width="9.7109375" style="1" customWidth="1"/>
    <col min="8710" max="8710" width="14.140625" style="1" customWidth="1"/>
    <col min="8711" max="8711" width="11.140625" style="1" customWidth="1"/>
    <col min="8712" max="8712" width="14.42578125" style="1" customWidth="1"/>
    <col min="8713" max="8715" width="10.7109375" style="1" customWidth="1"/>
    <col min="8716" max="8716" width="12.85546875" style="1" customWidth="1"/>
    <col min="8717" max="8717" width="14.28515625" style="1" customWidth="1"/>
    <col min="8718" max="8718" width="14.42578125" style="1" customWidth="1"/>
    <col min="8719" max="8719" width="10.7109375" style="1" customWidth="1"/>
    <col min="8720" max="8959" width="8.7109375" style="1"/>
    <col min="8960" max="8960" width="34.85546875" style="1" customWidth="1"/>
    <col min="8961" max="8961" width="11.140625" style="1" customWidth="1"/>
    <col min="8962" max="8962" width="12.42578125" style="1" customWidth="1"/>
    <col min="8963" max="8963" width="13.42578125" style="1" customWidth="1"/>
    <col min="8964" max="8964" width="13.140625" style="1" customWidth="1"/>
    <col min="8965" max="8965" width="9.7109375" style="1" customWidth="1"/>
    <col min="8966" max="8966" width="14.140625" style="1" customWidth="1"/>
    <col min="8967" max="8967" width="11.140625" style="1" customWidth="1"/>
    <col min="8968" max="8968" width="14.42578125" style="1" customWidth="1"/>
    <col min="8969" max="8971" width="10.7109375" style="1" customWidth="1"/>
    <col min="8972" max="8972" width="12.85546875" style="1" customWidth="1"/>
    <col min="8973" max="8973" width="14.28515625" style="1" customWidth="1"/>
    <col min="8974" max="8974" width="14.42578125" style="1" customWidth="1"/>
    <col min="8975" max="8975" width="10.7109375" style="1" customWidth="1"/>
    <col min="8976" max="9215" width="8.7109375" style="1"/>
    <col min="9216" max="9216" width="34.85546875" style="1" customWidth="1"/>
    <col min="9217" max="9217" width="11.140625" style="1" customWidth="1"/>
    <col min="9218" max="9218" width="12.42578125" style="1" customWidth="1"/>
    <col min="9219" max="9219" width="13.42578125" style="1" customWidth="1"/>
    <col min="9220" max="9220" width="13.140625" style="1" customWidth="1"/>
    <col min="9221" max="9221" width="9.7109375" style="1" customWidth="1"/>
    <col min="9222" max="9222" width="14.140625" style="1" customWidth="1"/>
    <col min="9223" max="9223" width="11.140625" style="1" customWidth="1"/>
    <col min="9224" max="9224" width="14.42578125" style="1" customWidth="1"/>
    <col min="9225" max="9227" width="10.7109375" style="1" customWidth="1"/>
    <col min="9228" max="9228" width="12.85546875" style="1" customWidth="1"/>
    <col min="9229" max="9229" width="14.28515625" style="1" customWidth="1"/>
    <col min="9230" max="9230" width="14.42578125" style="1" customWidth="1"/>
    <col min="9231" max="9231" width="10.7109375" style="1" customWidth="1"/>
    <col min="9232" max="9471" width="8.7109375" style="1"/>
    <col min="9472" max="9472" width="34.85546875" style="1" customWidth="1"/>
    <col min="9473" max="9473" width="11.140625" style="1" customWidth="1"/>
    <col min="9474" max="9474" width="12.42578125" style="1" customWidth="1"/>
    <col min="9475" max="9475" width="13.42578125" style="1" customWidth="1"/>
    <col min="9476" max="9476" width="13.140625" style="1" customWidth="1"/>
    <col min="9477" max="9477" width="9.7109375" style="1" customWidth="1"/>
    <col min="9478" max="9478" width="14.140625" style="1" customWidth="1"/>
    <col min="9479" max="9479" width="11.140625" style="1" customWidth="1"/>
    <col min="9480" max="9480" width="14.42578125" style="1" customWidth="1"/>
    <col min="9481" max="9483" width="10.7109375" style="1" customWidth="1"/>
    <col min="9484" max="9484" width="12.85546875" style="1" customWidth="1"/>
    <col min="9485" max="9485" width="14.28515625" style="1" customWidth="1"/>
    <col min="9486" max="9486" width="14.42578125" style="1" customWidth="1"/>
    <col min="9487" max="9487" width="10.7109375" style="1" customWidth="1"/>
    <col min="9488" max="9727" width="8.7109375" style="1"/>
    <col min="9728" max="9728" width="34.85546875" style="1" customWidth="1"/>
    <col min="9729" max="9729" width="11.140625" style="1" customWidth="1"/>
    <col min="9730" max="9730" width="12.42578125" style="1" customWidth="1"/>
    <col min="9731" max="9731" width="13.42578125" style="1" customWidth="1"/>
    <col min="9732" max="9732" width="13.140625" style="1" customWidth="1"/>
    <col min="9733" max="9733" width="9.7109375" style="1" customWidth="1"/>
    <col min="9734" max="9734" width="14.140625" style="1" customWidth="1"/>
    <col min="9735" max="9735" width="11.140625" style="1" customWidth="1"/>
    <col min="9736" max="9736" width="14.42578125" style="1" customWidth="1"/>
    <col min="9737" max="9739" width="10.7109375" style="1" customWidth="1"/>
    <col min="9740" max="9740" width="12.85546875" style="1" customWidth="1"/>
    <col min="9741" max="9741" width="14.28515625" style="1" customWidth="1"/>
    <col min="9742" max="9742" width="14.42578125" style="1" customWidth="1"/>
    <col min="9743" max="9743" width="10.7109375" style="1" customWidth="1"/>
    <col min="9744" max="9983" width="8.7109375" style="1"/>
    <col min="9984" max="9984" width="34.85546875" style="1" customWidth="1"/>
    <col min="9985" max="9985" width="11.140625" style="1" customWidth="1"/>
    <col min="9986" max="9986" width="12.42578125" style="1" customWidth="1"/>
    <col min="9987" max="9987" width="13.42578125" style="1" customWidth="1"/>
    <col min="9988" max="9988" width="13.140625" style="1" customWidth="1"/>
    <col min="9989" max="9989" width="9.7109375" style="1" customWidth="1"/>
    <col min="9990" max="9990" width="14.140625" style="1" customWidth="1"/>
    <col min="9991" max="9991" width="11.140625" style="1" customWidth="1"/>
    <col min="9992" max="9992" width="14.42578125" style="1" customWidth="1"/>
    <col min="9993" max="9995" width="10.7109375" style="1" customWidth="1"/>
    <col min="9996" max="9996" width="12.85546875" style="1" customWidth="1"/>
    <col min="9997" max="9997" width="14.28515625" style="1" customWidth="1"/>
    <col min="9998" max="9998" width="14.42578125" style="1" customWidth="1"/>
    <col min="9999" max="9999" width="10.7109375" style="1" customWidth="1"/>
    <col min="10000" max="10239" width="8.7109375" style="1"/>
    <col min="10240" max="10240" width="34.85546875" style="1" customWidth="1"/>
    <col min="10241" max="10241" width="11.140625" style="1" customWidth="1"/>
    <col min="10242" max="10242" width="12.42578125" style="1" customWidth="1"/>
    <col min="10243" max="10243" width="13.42578125" style="1" customWidth="1"/>
    <col min="10244" max="10244" width="13.140625" style="1" customWidth="1"/>
    <col min="10245" max="10245" width="9.7109375" style="1" customWidth="1"/>
    <col min="10246" max="10246" width="14.140625" style="1" customWidth="1"/>
    <col min="10247" max="10247" width="11.140625" style="1" customWidth="1"/>
    <col min="10248" max="10248" width="14.42578125" style="1" customWidth="1"/>
    <col min="10249" max="10251" width="10.7109375" style="1" customWidth="1"/>
    <col min="10252" max="10252" width="12.85546875" style="1" customWidth="1"/>
    <col min="10253" max="10253" width="14.28515625" style="1" customWidth="1"/>
    <col min="10254" max="10254" width="14.42578125" style="1" customWidth="1"/>
    <col min="10255" max="10255" width="10.7109375" style="1" customWidth="1"/>
    <col min="10256" max="10495" width="8.7109375" style="1"/>
    <col min="10496" max="10496" width="34.85546875" style="1" customWidth="1"/>
    <col min="10497" max="10497" width="11.140625" style="1" customWidth="1"/>
    <col min="10498" max="10498" width="12.42578125" style="1" customWidth="1"/>
    <col min="10499" max="10499" width="13.42578125" style="1" customWidth="1"/>
    <col min="10500" max="10500" width="13.140625" style="1" customWidth="1"/>
    <col min="10501" max="10501" width="9.7109375" style="1" customWidth="1"/>
    <col min="10502" max="10502" width="14.140625" style="1" customWidth="1"/>
    <col min="10503" max="10503" width="11.140625" style="1" customWidth="1"/>
    <col min="10504" max="10504" width="14.42578125" style="1" customWidth="1"/>
    <col min="10505" max="10507" width="10.7109375" style="1" customWidth="1"/>
    <col min="10508" max="10508" width="12.85546875" style="1" customWidth="1"/>
    <col min="10509" max="10509" width="14.28515625" style="1" customWidth="1"/>
    <col min="10510" max="10510" width="14.42578125" style="1" customWidth="1"/>
    <col min="10511" max="10511" width="10.7109375" style="1" customWidth="1"/>
    <col min="10512" max="10751" width="8.7109375" style="1"/>
    <col min="10752" max="10752" width="34.85546875" style="1" customWidth="1"/>
    <col min="10753" max="10753" width="11.140625" style="1" customWidth="1"/>
    <col min="10754" max="10754" width="12.42578125" style="1" customWidth="1"/>
    <col min="10755" max="10755" width="13.42578125" style="1" customWidth="1"/>
    <col min="10756" max="10756" width="13.140625" style="1" customWidth="1"/>
    <col min="10757" max="10757" width="9.7109375" style="1" customWidth="1"/>
    <col min="10758" max="10758" width="14.140625" style="1" customWidth="1"/>
    <col min="10759" max="10759" width="11.140625" style="1" customWidth="1"/>
    <col min="10760" max="10760" width="14.42578125" style="1" customWidth="1"/>
    <col min="10761" max="10763" width="10.7109375" style="1" customWidth="1"/>
    <col min="10764" max="10764" width="12.85546875" style="1" customWidth="1"/>
    <col min="10765" max="10765" width="14.28515625" style="1" customWidth="1"/>
    <col min="10766" max="10766" width="14.42578125" style="1" customWidth="1"/>
    <col min="10767" max="10767" width="10.7109375" style="1" customWidth="1"/>
    <col min="10768" max="11007" width="8.7109375" style="1"/>
    <col min="11008" max="11008" width="34.85546875" style="1" customWidth="1"/>
    <col min="11009" max="11009" width="11.140625" style="1" customWidth="1"/>
    <col min="11010" max="11010" width="12.42578125" style="1" customWidth="1"/>
    <col min="11011" max="11011" width="13.42578125" style="1" customWidth="1"/>
    <col min="11012" max="11012" width="13.140625" style="1" customWidth="1"/>
    <col min="11013" max="11013" width="9.7109375" style="1" customWidth="1"/>
    <col min="11014" max="11014" width="14.140625" style="1" customWidth="1"/>
    <col min="11015" max="11015" width="11.140625" style="1" customWidth="1"/>
    <col min="11016" max="11016" width="14.42578125" style="1" customWidth="1"/>
    <col min="11017" max="11019" width="10.7109375" style="1" customWidth="1"/>
    <col min="11020" max="11020" width="12.85546875" style="1" customWidth="1"/>
    <col min="11021" max="11021" width="14.28515625" style="1" customWidth="1"/>
    <col min="11022" max="11022" width="14.42578125" style="1" customWidth="1"/>
    <col min="11023" max="11023" width="10.7109375" style="1" customWidth="1"/>
    <col min="11024" max="11263" width="8.7109375" style="1"/>
    <col min="11264" max="11264" width="34.85546875" style="1" customWidth="1"/>
    <col min="11265" max="11265" width="11.140625" style="1" customWidth="1"/>
    <col min="11266" max="11266" width="12.42578125" style="1" customWidth="1"/>
    <col min="11267" max="11267" width="13.42578125" style="1" customWidth="1"/>
    <col min="11268" max="11268" width="13.140625" style="1" customWidth="1"/>
    <col min="11269" max="11269" width="9.7109375" style="1" customWidth="1"/>
    <col min="11270" max="11270" width="14.140625" style="1" customWidth="1"/>
    <col min="11271" max="11271" width="11.140625" style="1" customWidth="1"/>
    <col min="11272" max="11272" width="14.42578125" style="1" customWidth="1"/>
    <col min="11273" max="11275" width="10.7109375" style="1" customWidth="1"/>
    <col min="11276" max="11276" width="12.85546875" style="1" customWidth="1"/>
    <col min="11277" max="11277" width="14.28515625" style="1" customWidth="1"/>
    <col min="11278" max="11278" width="14.42578125" style="1" customWidth="1"/>
    <col min="11279" max="11279" width="10.7109375" style="1" customWidth="1"/>
    <col min="11280" max="11519" width="8.7109375" style="1"/>
    <col min="11520" max="11520" width="34.85546875" style="1" customWidth="1"/>
    <col min="11521" max="11521" width="11.140625" style="1" customWidth="1"/>
    <col min="11522" max="11522" width="12.42578125" style="1" customWidth="1"/>
    <col min="11523" max="11523" width="13.42578125" style="1" customWidth="1"/>
    <col min="11524" max="11524" width="13.140625" style="1" customWidth="1"/>
    <col min="11525" max="11525" width="9.7109375" style="1" customWidth="1"/>
    <col min="11526" max="11526" width="14.140625" style="1" customWidth="1"/>
    <col min="11527" max="11527" width="11.140625" style="1" customWidth="1"/>
    <col min="11528" max="11528" width="14.42578125" style="1" customWidth="1"/>
    <col min="11529" max="11531" width="10.7109375" style="1" customWidth="1"/>
    <col min="11532" max="11532" width="12.85546875" style="1" customWidth="1"/>
    <col min="11533" max="11533" width="14.28515625" style="1" customWidth="1"/>
    <col min="11534" max="11534" width="14.42578125" style="1" customWidth="1"/>
    <col min="11535" max="11535" width="10.7109375" style="1" customWidth="1"/>
    <col min="11536" max="11775" width="8.7109375" style="1"/>
    <col min="11776" max="11776" width="34.85546875" style="1" customWidth="1"/>
    <col min="11777" max="11777" width="11.140625" style="1" customWidth="1"/>
    <col min="11778" max="11778" width="12.42578125" style="1" customWidth="1"/>
    <col min="11779" max="11779" width="13.42578125" style="1" customWidth="1"/>
    <col min="11780" max="11780" width="13.140625" style="1" customWidth="1"/>
    <col min="11781" max="11781" width="9.7109375" style="1" customWidth="1"/>
    <col min="11782" max="11782" width="14.140625" style="1" customWidth="1"/>
    <col min="11783" max="11783" width="11.140625" style="1" customWidth="1"/>
    <col min="11784" max="11784" width="14.42578125" style="1" customWidth="1"/>
    <col min="11785" max="11787" width="10.7109375" style="1" customWidth="1"/>
    <col min="11788" max="11788" width="12.85546875" style="1" customWidth="1"/>
    <col min="11789" max="11789" width="14.28515625" style="1" customWidth="1"/>
    <col min="11790" max="11790" width="14.42578125" style="1" customWidth="1"/>
    <col min="11791" max="11791" width="10.7109375" style="1" customWidth="1"/>
    <col min="11792" max="12031" width="8.7109375" style="1"/>
    <col min="12032" max="12032" width="34.85546875" style="1" customWidth="1"/>
    <col min="12033" max="12033" width="11.140625" style="1" customWidth="1"/>
    <col min="12034" max="12034" width="12.42578125" style="1" customWidth="1"/>
    <col min="12035" max="12035" width="13.42578125" style="1" customWidth="1"/>
    <col min="12036" max="12036" width="13.140625" style="1" customWidth="1"/>
    <col min="12037" max="12037" width="9.7109375" style="1" customWidth="1"/>
    <col min="12038" max="12038" width="14.140625" style="1" customWidth="1"/>
    <col min="12039" max="12039" width="11.140625" style="1" customWidth="1"/>
    <col min="12040" max="12040" width="14.42578125" style="1" customWidth="1"/>
    <col min="12041" max="12043" width="10.7109375" style="1" customWidth="1"/>
    <col min="12044" max="12044" width="12.85546875" style="1" customWidth="1"/>
    <col min="12045" max="12045" width="14.28515625" style="1" customWidth="1"/>
    <col min="12046" max="12046" width="14.42578125" style="1" customWidth="1"/>
    <col min="12047" max="12047" width="10.7109375" style="1" customWidth="1"/>
    <col min="12048" max="12287" width="8.7109375" style="1"/>
    <col min="12288" max="12288" width="34.85546875" style="1" customWidth="1"/>
    <col min="12289" max="12289" width="11.140625" style="1" customWidth="1"/>
    <col min="12290" max="12290" width="12.42578125" style="1" customWidth="1"/>
    <col min="12291" max="12291" width="13.42578125" style="1" customWidth="1"/>
    <col min="12292" max="12292" width="13.140625" style="1" customWidth="1"/>
    <col min="12293" max="12293" width="9.7109375" style="1" customWidth="1"/>
    <col min="12294" max="12294" width="14.140625" style="1" customWidth="1"/>
    <col min="12295" max="12295" width="11.140625" style="1" customWidth="1"/>
    <col min="12296" max="12296" width="14.42578125" style="1" customWidth="1"/>
    <col min="12297" max="12299" width="10.7109375" style="1" customWidth="1"/>
    <col min="12300" max="12300" width="12.85546875" style="1" customWidth="1"/>
    <col min="12301" max="12301" width="14.28515625" style="1" customWidth="1"/>
    <col min="12302" max="12302" width="14.42578125" style="1" customWidth="1"/>
    <col min="12303" max="12303" width="10.7109375" style="1" customWidth="1"/>
    <col min="12304" max="12543" width="8.7109375" style="1"/>
    <col min="12544" max="12544" width="34.85546875" style="1" customWidth="1"/>
    <col min="12545" max="12545" width="11.140625" style="1" customWidth="1"/>
    <col min="12546" max="12546" width="12.42578125" style="1" customWidth="1"/>
    <col min="12547" max="12547" width="13.42578125" style="1" customWidth="1"/>
    <col min="12548" max="12548" width="13.140625" style="1" customWidth="1"/>
    <col min="12549" max="12549" width="9.7109375" style="1" customWidth="1"/>
    <col min="12550" max="12550" width="14.140625" style="1" customWidth="1"/>
    <col min="12551" max="12551" width="11.140625" style="1" customWidth="1"/>
    <col min="12552" max="12552" width="14.42578125" style="1" customWidth="1"/>
    <col min="12553" max="12555" width="10.7109375" style="1" customWidth="1"/>
    <col min="12556" max="12556" width="12.85546875" style="1" customWidth="1"/>
    <col min="12557" max="12557" width="14.28515625" style="1" customWidth="1"/>
    <col min="12558" max="12558" width="14.42578125" style="1" customWidth="1"/>
    <col min="12559" max="12559" width="10.7109375" style="1" customWidth="1"/>
    <col min="12560" max="12799" width="8.7109375" style="1"/>
    <col min="12800" max="12800" width="34.85546875" style="1" customWidth="1"/>
    <col min="12801" max="12801" width="11.140625" style="1" customWidth="1"/>
    <col min="12802" max="12802" width="12.42578125" style="1" customWidth="1"/>
    <col min="12803" max="12803" width="13.42578125" style="1" customWidth="1"/>
    <col min="12804" max="12804" width="13.140625" style="1" customWidth="1"/>
    <col min="12805" max="12805" width="9.7109375" style="1" customWidth="1"/>
    <col min="12806" max="12806" width="14.140625" style="1" customWidth="1"/>
    <col min="12807" max="12807" width="11.140625" style="1" customWidth="1"/>
    <col min="12808" max="12808" width="14.42578125" style="1" customWidth="1"/>
    <col min="12809" max="12811" width="10.7109375" style="1" customWidth="1"/>
    <col min="12812" max="12812" width="12.85546875" style="1" customWidth="1"/>
    <col min="12813" max="12813" width="14.28515625" style="1" customWidth="1"/>
    <col min="12814" max="12814" width="14.42578125" style="1" customWidth="1"/>
    <col min="12815" max="12815" width="10.7109375" style="1" customWidth="1"/>
    <col min="12816" max="13055" width="8.7109375" style="1"/>
    <col min="13056" max="13056" width="34.85546875" style="1" customWidth="1"/>
    <col min="13057" max="13057" width="11.140625" style="1" customWidth="1"/>
    <col min="13058" max="13058" width="12.42578125" style="1" customWidth="1"/>
    <col min="13059" max="13059" width="13.42578125" style="1" customWidth="1"/>
    <col min="13060" max="13060" width="13.140625" style="1" customWidth="1"/>
    <col min="13061" max="13061" width="9.7109375" style="1" customWidth="1"/>
    <col min="13062" max="13062" width="14.140625" style="1" customWidth="1"/>
    <col min="13063" max="13063" width="11.140625" style="1" customWidth="1"/>
    <col min="13064" max="13064" width="14.42578125" style="1" customWidth="1"/>
    <col min="13065" max="13067" width="10.7109375" style="1" customWidth="1"/>
    <col min="13068" max="13068" width="12.85546875" style="1" customWidth="1"/>
    <col min="13069" max="13069" width="14.28515625" style="1" customWidth="1"/>
    <col min="13070" max="13070" width="14.42578125" style="1" customWidth="1"/>
    <col min="13071" max="13071" width="10.7109375" style="1" customWidth="1"/>
    <col min="13072" max="13311" width="8.7109375" style="1"/>
    <col min="13312" max="13312" width="34.85546875" style="1" customWidth="1"/>
    <col min="13313" max="13313" width="11.140625" style="1" customWidth="1"/>
    <col min="13314" max="13314" width="12.42578125" style="1" customWidth="1"/>
    <col min="13315" max="13315" width="13.42578125" style="1" customWidth="1"/>
    <col min="13316" max="13316" width="13.140625" style="1" customWidth="1"/>
    <col min="13317" max="13317" width="9.7109375" style="1" customWidth="1"/>
    <col min="13318" max="13318" width="14.140625" style="1" customWidth="1"/>
    <col min="13319" max="13319" width="11.140625" style="1" customWidth="1"/>
    <col min="13320" max="13320" width="14.42578125" style="1" customWidth="1"/>
    <col min="13321" max="13323" width="10.7109375" style="1" customWidth="1"/>
    <col min="13324" max="13324" width="12.85546875" style="1" customWidth="1"/>
    <col min="13325" max="13325" width="14.28515625" style="1" customWidth="1"/>
    <col min="13326" max="13326" width="14.42578125" style="1" customWidth="1"/>
    <col min="13327" max="13327" width="10.7109375" style="1" customWidth="1"/>
    <col min="13328" max="13567" width="8.7109375" style="1"/>
    <col min="13568" max="13568" width="34.85546875" style="1" customWidth="1"/>
    <col min="13569" max="13569" width="11.140625" style="1" customWidth="1"/>
    <col min="13570" max="13570" width="12.42578125" style="1" customWidth="1"/>
    <col min="13571" max="13571" width="13.42578125" style="1" customWidth="1"/>
    <col min="13572" max="13572" width="13.140625" style="1" customWidth="1"/>
    <col min="13573" max="13573" width="9.7109375" style="1" customWidth="1"/>
    <col min="13574" max="13574" width="14.140625" style="1" customWidth="1"/>
    <col min="13575" max="13575" width="11.140625" style="1" customWidth="1"/>
    <col min="13576" max="13576" width="14.42578125" style="1" customWidth="1"/>
    <col min="13577" max="13579" width="10.7109375" style="1" customWidth="1"/>
    <col min="13580" max="13580" width="12.85546875" style="1" customWidth="1"/>
    <col min="13581" max="13581" width="14.28515625" style="1" customWidth="1"/>
    <col min="13582" max="13582" width="14.42578125" style="1" customWidth="1"/>
    <col min="13583" max="13583" width="10.7109375" style="1" customWidth="1"/>
    <col min="13584" max="13823" width="8.7109375" style="1"/>
    <col min="13824" max="13824" width="34.85546875" style="1" customWidth="1"/>
    <col min="13825" max="13825" width="11.140625" style="1" customWidth="1"/>
    <col min="13826" max="13826" width="12.42578125" style="1" customWidth="1"/>
    <col min="13827" max="13827" width="13.42578125" style="1" customWidth="1"/>
    <col min="13828" max="13828" width="13.140625" style="1" customWidth="1"/>
    <col min="13829" max="13829" width="9.7109375" style="1" customWidth="1"/>
    <col min="13830" max="13830" width="14.140625" style="1" customWidth="1"/>
    <col min="13831" max="13831" width="11.140625" style="1" customWidth="1"/>
    <col min="13832" max="13832" width="14.42578125" style="1" customWidth="1"/>
    <col min="13833" max="13835" width="10.7109375" style="1" customWidth="1"/>
    <col min="13836" max="13836" width="12.85546875" style="1" customWidth="1"/>
    <col min="13837" max="13837" width="14.28515625" style="1" customWidth="1"/>
    <col min="13838" max="13838" width="14.42578125" style="1" customWidth="1"/>
    <col min="13839" max="13839" width="10.7109375" style="1" customWidth="1"/>
    <col min="13840" max="14079" width="8.7109375" style="1"/>
    <col min="14080" max="14080" width="34.85546875" style="1" customWidth="1"/>
    <col min="14081" max="14081" width="11.140625" style="1" customWidth="1"/>
    <col min="14082" max="14082" width="12.42578125" style="1" customWidth="1"/>
    <col min="14083" max="14083" width="13.42578125" style="1" customWidth="1"/>
    <col min="14084" max="14084" width="13.140625" style="1" customWidth="1"/>
    <col min="14085" max="14085" width="9.7109375" style="1" customWidth="1"/>
    <col min="14086" max="14086" width="14.140625" style="1" customWidth="1"/>
    <col min="14087" max="14087" width="11.140625" style="1" customWidth="1"/>
    <col min="14088" max="14088" width="14.42578125" style="1" customWidth="1"/>
    <col min="14089" max="14091" width="10.7109375" style="1" customWidth="1"/>
    <col min="14092" max="14092" width="12.85546875" style="1" customWidth="1"/>
    <col min="14093" max="14093" width="14.28515625" style="1" customWidth="1"/>
    <col min="14094" max="14094" width="14.42578125" style="1" customWidth="1"/>
    <col min="14095" max="14095" width="10.7109375" style="1" customWidth="1"/>
    <col min="14096" max="14335" width="8.7109375" style="1"/>
    <col min="14336" max="14336" width="34.85546875" style="1" customWidth="1"/>
    <col min="14337" max="14337" width="11.140625" style="1" customWidth="1"/>
    <col min="14338" max="14338" width="12.42578125" style="1" customWidth="1"/>
    <col min="14339" max="14339" width="13.42578125" style="1" customWidth="1"/>
    <col min="14340" max="14340" width="13.140625" style="1" customWidth="1"/>
    <col min="14341" max="14341" width="9.7109375" style="1" customWidth="1"/>
    <col min="14342" max="14342" width="14.140625" style="1" customWidth="1"/>
    <col min="14343" max="14343" width="11.140625" style="1" customWidth="1"/>
    <col min="14344" max="14344" width="14.42578125" style="1" customWidth="1"/>
    <col min="14345" max="14347" width="10.7109375" style="1" customWidth="1"/>
    <col min="14348" max="14348" width="12.85546875" style="1" customWidth="1"/>
    <col min="14349" max="14349" width="14.28515625" style="1" customWidth="1"/>
    <col min="14350" max="14350" width="14.42578125" style="1" customWidth="1"/>
    <col min="14351" max="14351" width="10.7109375" style="1" customWidth="1"/>
    <col min="14352" max="14591" width="8.7109375" style="1"/>
    <col min="14592" max="14592" width="34.85546875" style="1" customWidth="1"/>
    <col min="14593" max="14593" width="11.140625" style="1" customWidth="1"/>
    <col min="14594" max="14594" width="12.42578125" style="1" customWidth="1"/>
    <col min="14595" max="14595" width="13.42578125" style="1" customWidth="1"/>
    <col min="14596" max="14596" width="13.140625" style="1" customWidth="1"/>
    <col min="14597" max="14597" width="9.7109375" style="1" customWidth="1"/>
    <col min="14598" max="14598" width="14.140625" style="1" customWidth="1"/>
    <col min="14599" max="14599" width="11.140625" style="1" customWidth="1"/>
    <col min="14600" max="14600" width="14.42578125" style="1" customWidth="1"/>
    <col min="14601" max="14603" width="10.7109375" style="1" customWidth="1"/>
    <col min="14604" max="14604" width="12.85546875" style="1" customWidth="1"/>
    <col min="14605" max="14605" width="14.28515625" style="1" customWidth="1"/>
    <col min="14606" max="14606" width="14.42578125" style="1" customWidth="1"/>
    <col min="14607" max="14607" width="10.7109375" style="1" customWidth="1"/>
    <col min="14608" max="14847" width="8.7109375" style="1"/>
    <col min="14848" max="14848" width="34.85546875" style="1" customWidth="1"/>
    <col min="14849" max="14849" width="11.140625" style="1" customWidth="1"/>
    <col min="14850" max="14850" width="12.42578125" style="1" customWidth="1"/>
    <col min="14851" max="14851" width="13.42578125" style="1" customWidth="1"/>
    <col min="14852" max="14852" width="13.140625" style="1" customWidth="1"/>
    <col min="14853" max="14853" width="9.7109375" style="1" customWidth="1"/>
    <col min="14854" max="14854" width="14.140625" style="1" customWidth="1"/>
    <col min="14855" max="14855" width="11.140625" style="1" customWidth="1"/>
    <col min="14856" max="14856" width="14.42578125" style="1" customWidth="1"/>
    <col min="14857" max="14859" width="10.7109375" style="1" customWidth="1"/>
    <col min="14860" max="14860" width="12.85546875" style="1" customWidth="1"/>
    <col min="14861" max="14861" width="14.28515625" style="1" customWidth="1"/>
    <col min="14862" max="14862" width="14.42578125" style="1" customWidth="1"/>
    <col min="14863" max="14863" width="10.7109375" style="1" customWidth="1"/>
    <col min="14864" max="15103" width="8.7109375" style="1"/>
    <col min="15104" max="15104" width="34.85546875" style="1" customWidth="1"/>
    <col min="15105" max="15105" width="11.140625" style="1" customWidth="1"/>
    <col min="15106" max="15106" width="12.42578125" style="1" customWidth="1"/>
    <col min="15107" max="15107" width="13.42578125" style="1" customWidth="1"/>
    <col min="15108" max="15108" width="13.140625" style="1" customWidth="1"/>
    <col min="15109" max="15109" width="9.7109375" style="1" customWidth="1"/>
    <col min="15110" max="15110" width="14.140625" style="1" customWidth="1"/>
    <col min="15111" max="15111" width="11.140625" style="1" customWidth="1"/>
    <col min="15112" max="15112" width="14.42578125" style="1" customWidth="1"/>
    <col min="15113" max="15115" width="10.7109375" style="1" customWidth="1"/>
    <col min="15116" max="15116" width="12.85546875" style="1" customWidth="1"/>
    <col min="15117" max="15117" width="14.28515625" style="1" customWidth="1"/>
    <col min="15118" max="15118" width="14.42578125" style="1" customWidth="1"/>
    <col min="15119" max="15119" width="10.7109375" style="1" customWidth="1"/>
    <col min="15120" max="15359" width="8.7109375" style="1"/>
    <col min="15360" max="15360" width="34.85546875" style="1" customWidth="1"/>
    <col min="15361" max="15361" width="11.140625" style="1" customWidth="1"/>
    <col min="15362" max="15362" width="12.42578125" style="1" customWidth="1"/>
    <col min="15363" max="15363" width="13.42578125" style="1" customWidth="1"/>
    <col min="15364" max="15364" width="13.140625" style="1" customWidth="1"/>
    <col min="15365" max="15365" width="9.7109375" style="1" customWidth="1"/>
    <col min="15366" max="15366" width="14.140625" style="1" customWidth="1"/>
    <col min="15367" max="15367" width="11.140625" style="1" customWidth="1"/>
    <col min="15368" max="15368" width="14.42578125" style="1" customWidth="1"/>
    <col min="15369" max="15371" width="10.7109375" style="1" customWidth="1"/>
    <col min="15372" max="15372" width="12.85546875" style="1" customWidth="1"/>
    <col min="15373" max="15373" width="14.28515625" style="1" customWidth="1"/>
    <col min="15374" max="15374" width="14.42578125" style="1" customWidth="1"/>
    <col min="15375" max="15375" width="10.7109375" style="1" customWidth="1"/>
    <col min="15376" max="15615" width="8.7109375" style="1"/>
    <col min="15616" max="15616" width="34.85546875" style="1" customWidth="1"/>
    <col min="15617" max="15617" width="11.140625" style="1" customWidth="1"/>
    <col min="15618" max="15618" width="12.42578125" style="1" customWidth="1"/>
    <col min="15619" max="15619" width="13.42578125" style="1" customWidth="1"/>
    <col min="15620" max="15620" width="13.140625" style="1" customWidth="1"/>
    <col min="15621" max="15621" width="9.7109375" style="1" customWidth="1"/>
    <col min="15622" max="15622" width="14.140625" style="1" customWidth="1"/>
    <col min="15623" max="15623" width="11.140625" style="1" customWidth="1"/>
    <col min="15624" max="15624" width="14.42578125" style="1" customWidth="1"/>
    <col min="15625" max="15627" width="10.7109375" style="1" customWidth="1"/>
    <col min="15628" max="15628" width="12.85546875" style="1" customWidth="1"/>
    <col min="15629" max="15629" width="14.28515625" style="1" customWidth="1"/>
    <col min="15630" max="15630" width="14.42578125" style="1" customWidth="1"/>
    <col min="15631" max="15631" width="10.7109375" style="1" customWidth="1"/>
    <col min="15632" max="15871" width="8.7109375" style="1"/>
    <col min="15872" max="15872" width="34.85546875" style="1" customWidth="1"/>
    <col min="15873" max="15873" width="11.140625" style="1" customWidth="1"/>
    <col min="15874" max="15874" width="12.42578125" style="1" customWidth="1"/>
    <col min="15875" max="15875" width="13.42578125" style="1" customWidth="1"/>
    <col min="15876" max="15876" width="13.140625" style="1" customWidth="1"/>
    <col min="15877" max="15877" width="9.7109375" style="1" customWidth="1"/>
    <col min="15878" max="15878" width="14.140625" style="1" customWidth="1"/>
    <col min="15879" max="15879" width="11.140625" style="1" customWidth="1"/>
    <col min="15880" max="15880" width="14.42578125" style="1" customWidth="1"/>
    <col min="15881" max="15883" width="10.7109375" style="1" customWidth="1"/>
    <col min="15884" max="15884" width="12.85546875" style="1" customWidth="1"/>
    <col min="15885" max="15885" width="14.28515625" style="1" customWidth="1"/>
    <col min="15886" max="15886" width="14.42578125" style="1" customWidth="1"/>
    <col min="15887" max="15887" width="10.7109375" style="1" customWidth="1"/>
    <col min="15888" max="16127" width="8.7109375" style="1"/>
    <col min="16128" max="16128" width="34.85546875" style="1" customWidth="1"/>
    <col min="16129" max="16129" width="11.140625" style="1" customWidth="1"/>
    <col min="16130" max="16130" width="12.42578125" style="1" customWidth="1"/>
    <col min="16131" max="16131" width="13.42578125" style="1" customWidth="1"/>
    <col min="16132" max="16132" width="13.140625" style="1" customWidth="1"/>
    <col min="16133" max="16133" width="9.7109375" style="1" customWidth="1"/>
    <col min="16134" max="16134" width="14.140625" style="1" customWidth="1"/>
    <col min="16135" max="16135" width="11.140625" style="1" customWidth="1"/>
    <col min="16136" max="16136" width="14.42578125" style="1" customWidth="1"/>
    <col min="16137" max="16139" width="10.7109375" style="1" customWidth="1"/>
    <col min="16140" max="16140" width="12.85546875" style="1" customWidth="1"/>
    <col min="16141" max="16141" width="14.28515625" style="1" customWidth="1"/>
    <col min="16142" max="16142" width="14.42578125" style="1" customWidth="1"/>
    <col min="16143" max="16143" width="10.7109375" style="1" customWidth="1"/>
    <col min="16144" max="16384" width="8.7109375" style="1"/>
  </cols>
  <sheetData>
    <row r="1" spans="1:18" ht="23.25" customHeight="1" x14ac:dyDescent="0.25">
      <c r="A1" s="44" t="s">
        <v>113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23.25" customHeight="1" x14ac:dyDescent="0.25">
      <c r="A2" s="46" t="s">
        <v>0</v>
      </c>
      <c r="B2" s="46" t="s">
        <v>1</v>
      </c>
      <c r="C2" s="46" t="s">
        <v>2</v>
      </c>
      <c r="D2" s="46" t="s">
        <v>3</v>
      </c>
      <c r="E2" s="48" t="s">
        <v>4</v>
      </c>
      <c r="F2" s="47"/>
      <c r="G2" s="47"/>
      <c r="H2" s="47"/>
      <c r="I2" s="47"/>
      <c r="J2" s="47"/>
      <c r="K2" s="47"/>
      <c r="L2" s="47"/>
      <c r="M2" s="47"/>
      <c r="N2" s="23"/>
      <c r="O2" s="8"/>
    </row>
    <row r="3" spans="1:18" ht="114.75" customHeight="1" x14ac:dyDescent="0.25">
      <c r="A3" s="47"/>
      <c r="B3" s="47"/>
      <c r="C3" s="47"/>
      <c r="D3" s="47"/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107</v>
      </c>
      <c r="N3" s="9" t="s">
        <v>114</v>
      </c>
      <c r="O3" s="10" t="s">
        <v>13</v>
      </c>
    </row>
    <row r="4" spans="1:18" s="2" customFormat="1" ht="15" customHeight="1" x14ac:dyDescent="0.2">
      <c r="A4" s="11" t="s">
        <v>2</v>
      </c>
      <c r="B4" s="12"/>
      <c r="C4" s="13">
        <f>SUM(E4:N4)</f>
        <v>156</v>
      </c>
      <c r="D4" s="13"/>
      <c r="E4" s="26">
        <v>12</v>
      </c>
      <c r="F4" s="26">
        <v>10</v>
      </c>
      <c r="G4" s="26">
        <v>22</v>
      </c>
      <c r="H4" s="27">
        <v>28</v>
      </c>
      <c r="I4" s="28">
        <v>28</v>
      </c>
      <c r="J4" s="27">
        <v>21</v>
      </c>
      <c r="K4" s="27">
        <v>10</v>
      </c>
      <c r="L4" s="27">
        <v>15</v>
      </c>
      <c r="M4" s="27">
        <v>6</v>
      </c>
      <c r="N4" s="27">
        <v>4</v>
      </c>
      <c r="O4" s="27"/>
    </row>
    <row r="5" spans="1:18" s="7" customFormat="1" ht="15.95" customHeight="1" x14ac:dyDescent="0.25">
      <c r="A5" s="14" t="s">
        <v>14</v>
      </c>
      <c r="B5" s="15"/>
      <c r="C5" s="14"/>
      <c r="D5" s="16"/>
      <c r="E5" s="32"/>
      <c r="F5" s="32"/>
      <c r="G5" s="32"/>
      <c r="H5" s="33"/>
      <c r="I5" s="33"/>
      <c r="J5" s="33"/>
      <c r="K5" s="33"/>
      <c r="L5" s="33"/>
      <c r="M5" s="33"/>
      <c r="N5" s="33"/>
      <c r="O5" s="34"/>
      <c r="P5" s="43"/>
    </row>
    <row r="6" spans="1:18" ht="15.95" customHeight="1" x14ac:dyDescent="0.25">
      <c r="A6" s="17" t="s">
        <v>15</v>
      </c>
      <c r="B6" s="18">
        <f>D6/C6*100</f>
        <v>60.256410256410255</v>
      </c>
      <c r="C6" s="18">
        <f>$C$4</f>
        <v>156</v>
      </c>
      <c r="D6" s="18">
        <f>SUM(E6:O6)</f>
        <v>94</v>
      </c>
      <c r="E6" s="29">
        <v>10</v>
      </c>
      <c r="F6" s="29">
        <v>3</v>
      </c>
      <c r="G6" s="29">
        <v>17</v>
      </c>
      <c r="H6" s="30">
        <v>24</v>
      </c>
      <c r="I6" s="31">
        <v>19</v>
      </c>
      <c r="J6" s="30">
        <v>8</v>
      </c>
      <c r="K6" s="30">
        <v>6</v>
      </c>
      <c r="L6" s="30">
        <v>6</v>
      </c>
      <c r="M6" s="30">
        <v>0</v>
      </c>
      <c r="N6" s="30">
        <v>0</v>
      </c>
      <c r="O6" s="35">
        <v>1</v>
      </c>
      <c r="Q6" s="40"/>
      <c r="R6" s="5"/>
    </row>
    <row r="7" spans="1:18" ht="15.95" customHeight="1" x14ac:dyDescent="0.25">
      <c r="A7" s="17" t="s">
        <v>16</v>
      </c>
      <c r="B7" s="18">
        <f t="shared" ref="B7:B70" si="0">D7/C7*100</f>
        <v>76.923076923076934</v>
      </c>
      <c r="C7" s="18">
        <f t="shared" ref="C7:C70" si="1">$C$4</f>
        <v>156</v>
      </c>
      <c r="D7" s="18">
        <f t="shared" ref="D7:D23" si="2">SUM(E7:O7)</f>
        <v>120</v>
      </c>
      <c r="E7" s="29">
        <v>12</v>
      </c>
      <c r="F7" s="29">
        <v>5</v>
      </c>
      <c r="G7" s="29">
        <v>22</v>
      </c>
      <c r="H7" s="30">
        <v>22</v>
      </c>
      <c r="I7" s="31">
        <v>24</v>
      </c>
      <c r="J7" s="30">
        <v>6</v>
      </c>
      <c r="K7" s="30">
        <v>8</v>
      </c>
      <c r="L7" s="30">
        <v>15</v>
      </c>
      <c r="M7" s="30">
        <v>1</v>
      </c>
      <c r="N7" s="30">
        <v>3</v>
      </c>
      <c r="O7" s="35">
        <v>2</v>
      </c>
      <c r="Q7" s="40"/>
      <c r="R7" s="5"/>
    </row>
    <row r="8" spans="1:18" ht="15.95" customHeight="1" x14ac:dyDescent="0.25">
      <c r="A8" s="17" t="s">
        <v>17</v>
      </c>
      <c r="B8" s="18">
        <f t="shared" si="0"/>
        <v>61.53846153846154</v>
      </c>
      <c r="C8" s="18">
        <f t="shared" si="1"/>
        <v>156</v>
      </c>
      <c r="D8" s="18">
        <f t="shared" si="2"/>
        <v>96</v>
      </c>
      <c r="E8" s="29">
        <v>12</v>
      </c>
      <c r="F8" s="29">
        <v>8</v>
      </c>
      <c r="G8" s="29">
        <v>15</v>
      </c>
      <c r="H8" s="30">
        <v>26</v>
      </c>
      <c r="I8" s="31">
        <v>13</v>
      </c>
      <c r="J8" s="30">
        <v>5</v>
      </c>
      <c r="K8" s="30">
        <v>5</v>
      </c>
      <c r="L8" s="30">
        <v>10</v>
      </c>
      <c r="M8" s="30">
        <v>1.5</v>
      </c>
      <c r="N8" s="30">
        <v>0.5</v>
      </c>
      <c r="O8" s="35"/>
      <c r="Q8" s="40"/>
      <c r="R8" s="5"/>
    </row>
    <row r="9" spans="1:18" ht="15.95" customHeight="1" x14ac:dyDescent="0.25">
      <c r="A9" s="17" t="s">
        <v>18</v>
      </c>
      <c r="B9" s="18">
        <f t="shared" si="0"/>
        <v>62.980769230769226</v>
      </c>
      <c r="C9" s="18">
        <f t="shared" si="1"/>
        <v>156</v>
      </c>
      <c r="D9" s="18">
        <f t="shared" si="2"/>
        <v>98.25</v>
      </c>
      <c r="E9" s="29">
        <v>12</v>
      </c>
      <c r="F9" s="29">
        <v>0</v>
      </c>
      <c r="G9" s="29">
        <v>15</v>
      </c>
      <c r="H9" s="30">
        <v>23</v>
      </c>
      <c r="I9" s="31">
        <v>24</v>
      </c>
      <c r="J9" s="30">
        <v>4</v>
      </c>
      <c r="K9" s="30">
        <v>2</v>
      </c>
      <c r="L9" s="30">
        <v>15</v>
      </c>
      <c r="M9" s="30">
        <v>3</v>
      </c>
      <c r="N9" s="30">
        <v>0.25</v>
      </c>
      <c r="O9" s="35"/>
      <c r="Q9" s="40"/>
      <c r="R9" s="5"/>
    </row>
    <row r="10" spans="1:18" ht="15.95" customHeight="1" x14ac:dyDescent="0.25">
      <c r="A10" s="17" t="s">
        <v>19</v>
      </c>
      <c r="B10" s="18">
        <f t="shared" si="0"/>
        <v>81.410256410256409</v>
      </c>
      <c r="C10" s="18">
        <f t="shared" si="1"/>
        <v>156</v>
      </c>
      <c r="D10" s="18">
        <f t="shared" si="2"/>
        <v>127</v>
      </c>
      <c r="E10" s="29">
        <v>11</v>
      </c>
      <c r="F10" s="29">
        <v>10</v>
      </c>
      <c r="G10" s="29">
        <v>20</v>
      </c>
      <c r="H10" s="30">
        <v>26</v>
      </c>
      <c r="I10" s="31">
        <v>26</v>
      </c>
      <c r="J10" s="30">
        <v>7</v>
      </c>
      <c r="K10" s="30">
        <v>3</v>
      </c>
      <c r="L10" s="30">
        <v>15</v>
      </c>
      <c r="M10" s="30">
        <v>6</v>
      </c>
      <c r="N10" s="30">
        <v>3</v>
      </c>
      <c r="O10" s="35"/>
      <c r="Q10" s="40"/>
      <c r="R10" s="5"/>
    </row>
    <row r="11" spans="1:18" ht="15.95" customHeight="1" x14ac:dyDescent="0.25">
      <c r="A11" s="17" t="s">
        <v>20</v>
      </c>
      <c r="B11" s="18">
        <f t="shared" si="0"/>
        <v>62.179487179487182</v>
      </c>
      <c r="C11" s="18">
        <f t="shared" si="1"/>
        <v>156</v>
      </c>
      <c r="D11" s="18">
        <f t="shared" si="2"/>
        <v>97</v>
      </c>
      <c r="E11" s="29">
        <v>12</v>
      </c>
      <c r="F11" s="29">
        <v>4</v>
      </c>
      <c r="G11" s="29">
        <v>16</v>
      </c>
      <c r="H11" s="30">
        <v>24</v>
      </c>
      <c r="I11" s="31">
        <v>18</v>
      </c>
      <c r="J11" s="30">
        <v>6.5</v>
      </c>
      <c r="K11" s="30">
        <v>1</v>
      </c>
      <c r="L11" s="30">
        <v>9</v>
      </c>
      <c r="M11" s="30">
        <v>4</v>
      </c>
      <c r="N11" s="30">
        <v>2.5</v>
      </c>
      <c r="O11" s="35"/>
      <c r="Q11" s="40"/>
      <c r="R11" s="5"/>
    </row>
    <row r="12" spans="1:18" ht="15.95" customHeight="1" x14ac:dyDescent="0.25">
      <c r="A12" s="17" t="s">
        <v>21</v>
      </c>
      <c r="B12" s="18">
        <f t="shared" si="0"/>
        <v>46.794871794871796</v>
      </c>
      <c r="C12" s="18">
        <f t="shared" si="1"/>
        <v>156</v>
      </c>
      <c r="D12" s="18">
        <f t="shared" si="2"/>
        <v>73</v>
      </c>
      <c r="E12" s="29">
        <v>10</v>
      </c>
      <c r="F12" s="29">
        <v>4</v>
      </c>
      <c r="G12" s="29">
        <v>19</v>
      </c>
      <c r="H12" s="30">
        <v>8</v>
      </c>
      <c r="I12" s="31">
        <v>11</v>
      </c>
      <c r="J12" s="30">
        <v>5</v>
      </c>
      <c r="K12" s="30">
        <v>6</v>
      </c>
      <c r="L12" s="30">
        <v>9</v>
      </c>
      <c r="M12" s="30">
        <v>0</v>
      </c>
      <c r="N12" s="30">
        <v>1</v>
      </c>
      <c r="O12" s="35"/>
      <c r="Q12" s="40"/>
      <c r="R12" s="5"/>
    </row>
    <row r="13" spans="1:18" s="3" customFormat="1" ht="15.95" customHeight="1" x14ac:dyDescent="0.25">
      <c r="A13" s="17" t="s">
        <v>22</v>
      </c>
      <c r="B13" s="18">
        <f t="shared" si="0"/>
        <v>77.884615384615387</v>
      </c>
      <c r="C13" s="18">
        <f t="shared" si="1"/>
        <v>156</v>
      </c>
      <c r="D13" s="18">
        <f t="shared" si="2"/>
        <v>121.5</v>
      </c>
      <c r="E13" s="29">
        <v>11</v>
      </c>
      <c r="F13" s="29">
        <v>10</v>
      </c>
      <c r="G13" s="29">
        <v>22</v>
      </c>
      <c r="H13" s="30">
        <v>26</v>
      </c>
      <c r="I13" s="31">
        <v>20</v>
      </c>
      <c r="J13" s="30">
        <v>13</v>
      </c>
      <c r="K13" s="30">
        <v>6</v>
      </c>
      <c r="L13" s="30">
        <v>12</v>
      </c>
      <c r="M13" s="30">
        <v>0</v>
      </c>
      <c r="N13" s="30">
        <v>1.5</v>
      </c>
      <c r="O13" s="35"/>
      <c r="P13" s="42"/>
      <c r="Q13" s="40"/>
      <c r="R13" s="5"/>
    </row>
    <row r="14" spans="1:18" ht="15.95" customHeight="1" x14ac:dyDescent="0.25">
      <c r="A14" s="17" t="s">
        <v>23</v>
      </c>
      <c r="B14" s="18">
        <f t="shared" si="0"/>
        <v>48.717948717948715</v>
      </c>
      <c r="C14" s="18">
        <f t="shared" si="1"/>
        <v>156</v>
      </c>
      <c r="D14" s="18">
        <f t="shared" si="2"/>
        <v>76</v>
      </c>
      <c r="E14" s="29">
        <v>12</v>
      </c>
      <c r="F14" s="29">
        <v>7</v>
      </c>
      <c r="G14" s="29">
        <v>21</v>
      </c>
      <c r="H14" s="30">
        <v>16</v>
      </c>
      <c r="I14" s="31">
        <v>6</v>
      </c>
      <c r="J14" s="30">
        <v>7</v>
      </c>
      <c r="K14" s="30">
        <v>4</v>
      </c>
      <c r="L14" s="30">
        <v>3</v>
      </c>
      <c r="M14" s="30">
        <v>0</v>
      </c>
      <c r="N14" s="30">
        <v>0</v>
      </c>
      <c r="O14" s="35"/>
      <c r="Q14" s="40"/>
      <c r="R14" s="5"/>
    </row>
    <row r="15" spans="1:18" ht="15.95" customHeight="1" x14ac:dyDescent="0.25">
      <c r="A15" s="17" t="s">
        <v>24</v>
      </c>
      <c r="B15" s="18">
        <f t="shared" si="0"/>
        <v>84.615384615384613</v>
      </c>
      <c r="C15" s="18">
        <f t="shared" si="1"/>
        <v>156</v>
      </c>
      <c r="D15" s="18">
        <f t="shared" si="2"/>
        <v>132</v>
      </c>
      <c r="E15" s="29">
        <v>12</v>
      </c>
      <c r="F15" s="29">
        <v>4</v>
      </c>
      <c r="G15" s="29">
        <v>21</v>
      </c>
      <c r="H15" s="30">
        <v>28</v>
      </c>
      <c r="I15" s="31">
        <v>24</v>
      </c>
      <c r="J15" s="30">
        <v>10</v>
      </c>
      <c r="K15" s="30">
        <v>8</v>
      </c>
      <c r="L15" s="30">
        <v>15</v>
      </c>
      <c r="M15" s="30">
        <v>6</v>
      </c>
      <c r="N15" s="30">
        <v>4</v>
      </c>
      <c r="O15" s="35"/>
      <c r="Q15" s="40"/>
      <c r="R15" s="5"/>
    </row>
    <row r="16" spans="1:18" ht="15.95" customHeight="1" x14ac:dyDescent="0.25">
      <c r="A16" s="17" t="s">
        <v>25</v>
      </c>
      <c r="B16" s="18">
        <f t="shared" si="0"/>
        <v>26.282051282051285</v>
      </c>
      <c r="C16" s="18">
        <f t="shared" si="1"/>
        <v>156</v>
      </c>
      <c r="D16" s="18">
        <f t="shared" si="2"/>
        <v>41</v>
      </c>
      <c r="E16" s="29">
        <v>4</v>
      </c>
      <c r="F16" s="29">
        <v>2</v>
      </c>
      <c r="G16" s="29">
        <v>8</v>
      </c>
      <c r="H16" s="30">
        <v>3</v>
      </c>
      <c r="I16" s="31">
        <v>7</v>
      </c>
      <c r="J16" s="30">
        <v>6</v>
      </c>
      <c r="K16" s="30">
        <v>3</v>
      </c>
      <c r="L16" s="30">
        <v>6</v>
      </c>
      <c r="M16" s="30">
        <v>0.5</v>
      </c>
      <c r="N16" s="30">
        <v>1.5</v>
      </c>
      <c r="O16" s="35"/>
      <c r="Q16" s="40"/>
      <c r="R16" s="5"/>
    </row>
    <row r="17" spans="1:18" s="3" customFormat="1" ht="15.95" customHeight="1" x14ac:dyDescent="0.25">
      <c r="A17" s="17" t="s">
        <v>26</v>
      </c>
      <c r="B17" s="18">
        <f t="shared" si="0"/>
        <v>64.423076923076934</v>
      </c>
      <c r="C17" s="18">
        <f t="shared" si="1"/>
        <v>156</v>
      </c>
      <c r="D17" s="18">
        <f t="shared" si="2"/>
        <v>100.5</v>
      </c>
      <c r="E17" s="29">
        <v>8</v>
      </c>
      <c r="F17" s="29">
        <v>4</v>
      </c>
      <c r="G17" s="29">
        <v>20</v>
      </c>
      <c r="H17" s="30">
        <v>23</v>
      </c>
      <c r="I17" s="31">
        <v>10</v>
      </c>
      <c r="J17" s="30">
        <v>6</v>
      </c>
      <c r="K17" s="30">
        <v>10</v>
      </c>
      <c r="L17" s="30">
        <v>14</v>
      </c>
      <c r="M17" s="30">
        <v>4</v>
      </c>
      <c r="N17" s="30">
        <v>1.5</v>
      </c>
      <c r="O17" s="35"/>
      <c r="P17" s="42"/>
      <c r="Q17" s="40"/>
      <c r="R17" s="5"/>
    </row>
    <row r="18" spans="1:18" ht="15.95" customHeight="1" x14ac:dyDescent="0.25">
      <c r="A18" s="17" t="s">
        <v>27</v>
      </c>
      <c r="B18" s="18">
        <f t="shared" si="0"/>
        <v>16.025641025641026</v>
      </c>
      <c r="C18" s="18">
        <f t="shared" si="1"/>
        <v>156</v>
      </c>
      <c r="D18" s="18">
        <f t="shared" si="2"/>
        <v>25</v>
      </c>
      <c r="E18" s="29">
        <v>8</v>
      </c>
      <c r="F18" s="29">
        <v>1</v>
      </c>
      <c r="G18" s="29">
        <v>3</v>
      </c>
      <c r="H18" s="30">
        <v>1</v>
      </c>
      <c r="I18" s="31">
        <v>0</v>
      </c>
      <c r="J18" s="30">
        <v>1</v>
      </c>
      <c r="K18" s="30">
        <v>6</v>
      </c>
      <c r="L18" s="30">
        <v>1</v>
      </c>
      <c r="M18" s="30">
        <v>4</v>
      </c>
      <c r="N18" s="30">
        <v>0</v>
      </c>
      <c r="O18" s="35"/>
      <c r="Q18" s="40"/>
      <c r="R18" s="5"/>
    </row>
    <row r="19" spans="1:18" ht="15.95" customHeight="1" x14ac:dyDescent="0.25">
      <c r="A19" s="17" t="s">
        <v>28</v>
      </c>
      <c r="B19" s="18">
        <f t="shared" si="0"/>
        <v>52.564102564102569</v>
      </c>
      <c r="C19" s="18">
        <f t="shared" si="1"/>
        <v>156</v>
      </c>
      <c r="D19" s="18">
        <f t="shared" si="2"/>
        <v>82</v>
      </c>
      <c r="E19" s="29">
        <v>11</v>
      </c>
      <c r="F19" s="29">
        <v>0</v>
      </c>
      <c r="G19" s="29">
        <v>19</v>
      </c>
      <c r="H19" s="30">
        <v>12</v>
      </c>
      <c r="I19" s="31">
        <v>8</v>
      </c>
      <c r="J19" s="30">
        <v>7</v>
      </c>
      <c r="K19" s="30">
        <v>10</v>
      </c>
      <c r="L19" s="30">
        <v>12</v>
      </c>
      <c r="M19" s="30">
        <v>2</v>
      </c>
      <c r="N19" s="30">
        <v>1</v>
      </c>
      <c r="O19" s="35"/>
      <c r="Q19" s="40"/>
      <c r="R19" s="5"/>
    </row>
    <row r="20" spans="1:18" ht="15.95" customHeight="1" x14ac:dyDescent="0.25">
      <c r="A20" s="17" t="s">
        <v>29</v>
      </c>
      <c r="B20" s="18">
        <f t="shared" si="0"/>
        <v>50.641025641025635</v>
      </c>
      <c r="C20" s="18">
        <f t="shared" si="1"/>
        <v>156</v>
      </c>
      <c r="D20" s="18">
        <f t="shared" si="2"/>
        <v>79</v>
      </c>
      <c r="E20" s="29">
        <v>7</v>
      </c>
      <c r="F20" s="29">
        <v>4</v>
      </c>
      <c r="G20" s="29">
        <v>22</v>
      </c>
      <c r="H20" s="30">
        <v>18</v>
      </c>
      <c r="I20" s="31">
        <v>4</v>
      </c>
      <c r="J20" s="30">
        <v>7</v>
      </c>
      <c r="K20" s="30">
        <v>8</v>
      </c>
      <c r="L20" s="30">
        <v>8</v>
      </c>
      <c r="M20" s="30">
        <v>1</v>
      </c>
      <c r="N20" s="30">
        <v>0</v>
      </c>
      <c r="O20" s="35"/>
      <c r="Q20" s="40"/>
      <c r="R20" s="5"/>
    </row>
    <row r="21" spans="1:18" ht="15.95" customHeight="1" x14ac:dyDescent="0.25">
      <c r="A21" s="17" t="s">
        <v>30</v>
      </c>
      <c r="B21" s="18">
        <f t="shared" si="0"/>
        <v>77.564102564102569</v>
      </c>
      <c r="C21" s="18">
        <f t="shared" si="1"/>
        <v>156</v>
      </c>
      <c r="D21" s="18">
        <f t="shared" si="2"/>
        <v>121</v>
      </c>
      <c r="E21" s="29">
        <v>11</v>
      </c>
      <c r="F21" s="29">
        <v>6</v>
      </c>
      <c r="G21" s="29">
        <v>22</v>
      </c>
      <c r="H21" s="30">
        <v>26</v>
      </c>
      <c r="I21" s="31">
        <v>23</v>
      </c>
      <c r="J21" s="30">
        <v>7</v>
      </c>
      <c r="K21" s="30">
        <v>8</v>
      </c>
      <c r="L21" s="30">
        <v>15</v>
      </c>
      <c r="M21" s="30">
        <v>3</v>
      </c>
      <c r="N21" s="30">
        <v>0</v>
      </c>
      <c r="O21" s="35"/>
      <c r="Q21" s="40"/>
      <c r="R21" s="5"/>
    </row>
    <row r="22" spans="1:18" ht="15.95" customHeight="1" x14ac:dyDescent="0.25">
      <c r="A22" s="17" t="s">
        <v>31</v>
      </c>
      <c r="B22" s="18">
        <f t="shared" si="0"/>
        <v>73.076923076923066</v>
      </c>
      <c r="C22" s="18">
        <f t="shared" si="1"/>
        <v>156</v>
      </c>
      <c r="D22" s="18">
        <f>SUM(E22:O22)</f>
        <v>114</v>
      </c>
      <c r="E22" s="29">
        <v>8</v>
      </c>
      <c r="F22" s="29">
        <v>8</v>
      </c>
      <c r="G22" s="29">
        <v>20</v>
      </c>
      <c r="H22" s="30">
        <v>20</v>
      </c>
      <c r="I22" s="31">
        <v>22</v>
      </c>
      <c r="J22" s="30">
        <v>14</v>
      </c>
      <c r="K22" s="30">
        <v>8</v>
      </c>
      <c r="L22" s="30">
        <v>11</v>
      </c>
      <c r="M22" s="30">
        <v>0</v>
      </c>
      <c r="N22" s="30">
        <v>3</v>
      </c>
      <c r="O22" s="35"/>
      <c r="Q22" s="40"/>
      <c r="R22" s="5"/>
    </row>
    <row r="23" spans="1:18" ht="15.95" customHeight="1" x14ac:dyDescent="0.25">
      <c r="A23" s="17" t="s">
        <v>106</v>
      </c>
      <c r="B23" s="18">
        <f>D23/C23*100</f>
        <v>60.855263157894733</v>
      </c>
      <c r="C23" s="18">
        <f>$C$4-2-2</f>
        <v>152</v>
      </c>
      <c r="D23" s="18">
        <f t="shared" si="2"/>
        <v>92.5</v>
      </c>
      <c r="E23" s="29">
        <v>6</v>
      </c>
      <c r="F23" s="29">
        <v>4</v>
      </c>
      <c r="G23" s="29">
        <v>22</v>
      </c>
      <c r="H23" s="30">
        <v>12</v>
      </c>
      <c r="I23" s="31">
        <v>19</v>
      </c>
      <c r="J23" s="30">
        <v>9</v>
      </c>
      <c r="K23" s="30">
        <v>5</v>
      </c>
      <c r="L23" s="30">
        <v>11</v>
      </c>
      <c r="M23" s="30">
        <v>4</v>
      </c>
      <c r="N23" s="30">
        <v>0.5</v>
      </c>
      <c r="O23" s="35"/>
      <c r="Q23" s="40"/>
      <c r="R23" s="5"/>
    </row>
    <row r="24" spans="1:18" s="7" customFormat="1" ht="15.95" customHeight="1" x14ac:dyDescent="0.25">
      <c r="A24" s="14" t="s">
        <v>32</v>
      </c>
      <c r="B24" s="19"/>
      <c r="C24" s="19"/>
      <c r="D24" s="19"/>
      <c r="E24" s="32"/>
      <c r="F24" s="32"/>
      <c r="G24" s="32"/>
      <c r="H24" s="33"/>
      <c r="I24" s="33"/>
      <c r="J24" s="33"/>
      <c r="K24" s="33"/>
      <c r="L24" s="33"/>
      <c r="M24" s="33"/>
      <c r="N24" s="33"/>
      <c r="O24" s="36"/>
      <c r="P24" s="43"/>
      <c r="Q24" s="41"/>
      <c r="R24" s="5"/>
    </row>
    <row r="25" spans="1:18" s="3" customFormat="1" ht="15.95" customHeight="1" x14ac:dyDescent="0.25">
      <c r="A25" s="17" t="s">
        <v>33</v>
      </c>
      <c r="B25" s="18">
        <f t="shared" si="0"/>
        <v>75.320512820512818</v>
      </c>
      <c r="C25" s="18">
        <f t="shared" si="1"/>
        <v>156</v>
      </c>
      <c r="D25" s="18">
        <f>SUM(E25:O25)</f>
        <v>117.5</v>
      </c>
      <c r="E25" s="29">
        <v>12</v>
      </c>
      <c r="F25" s="29">
        <v>6</v>
      </c>
      <c r="G25" s="29">
        <v>20</v>
      </c>
      <c r="H25" s="30">
        <v>27</v>
      </c>
      <c r="I25" s="31">
        <v>25</v>
      </c>
      <c r="J25" s="30">
        <v>10</v>
      </c>
      <c r="K25" s="30">
        <v>4</v>
      </c>
      <c r="L25" s="30">
        <v>10</v>
      </c>
      <c r="M25" s="30">
        <v>0</v>
      </c>
      <c r="N25" s="30">
        <v>2.5</v>
      </c>
      <c r="O25" s="35">
        <v>1</v>
      </c>
      <c r="P25" s="42"/>
      <c r="Q25" s="40"/>
      <c r="R25" s="5"/>
    </row>
    <row r="26" spans="1:18" ht="15.95" customHeight="1" x14ac:dyDescent="0.25">
      <c r="A26" s="17" t="s">
        <v>34</v>
      </c>
      <c r="B26" s="18">
        <f t="shared" si="0"/>
        <v>76.923076923076934</v>
      </c>
      <c r="C26" s="18">
        <f t="shared" si="1"/>
        <v>156</v>
      </c>
      <c r="D26" s="18">
        <f t="shared" ref="D26:D70" si="3">SUM(E26:O26)</f>
        <v>120</v>
      </c>
      <c r="E26" s="29">
        <v>8</v>
      </c>
      <c r="F26" s="29">
        <v>10</v>
      </c>
      <c r="G26" s="29">
        <v>20</v>
      </c>
      <c r="H26" s="30">
        <v>24</v>
      </c>
      <c r="I26" s="31">
        <v>19</v>
      </c>
      <c r="J26" s="30">
        <v>13</v>
      </c>
      <c r="K26" s="30">
        <v>8</v>
      </c>
      <c r="L26" s="30">
        <v>10</v>
      </c>
      <c r="M26" s="30">
        <v>4</v>
      </c>
      <c r="N26" s="30">
        <v>4</v>
      </c>
      <c r="O26" s="35"/>
      <c r="Q26" s="40"/>
      <c r="R26" s="5"/>
    </row>
    <row r="27" spans="1:18" ht="15.95" customHeight="1" x14ac:dyDescent="0.25">
      <c r="A27" s="17" t="s">
        <v>35</v>
      </c>
      <c r="B27" s="18">
        <f t="shared" si="0"/>
        <v>63.782051282051277</v>
      </c>
      <c r="C27" s="18">
        <f t="shared" si="1"/>
        <v>156</v>
      </c>
      <c r="D27" s="18">
        <f t="shared" si="3"/>
        <v>99.5</v>
      </c>
      <c r="E27" s="29">
        <v>10</v>
      </c>
      <c r="F27" s="29">
        <v>6</v>
      </c>
      <c r="G27" s="29">
        <v>21</v>
      </c>
      <c r="H27" s="30">
        <v>21</v>
      </c>
      <c r="I27" s="31">
        <v>19</v>
      </c>
      <c r="J27" s="30">
        <v>6</v>
      </c>
      <c r="K27" s="30">
        <v>4</v>
      </c>
      <c r="L27" s="30">
        <v>7</v>
      </c>
      <c r="M27" s="30">
        <v>4</v>
      </c>
      <c r="N27" s="30">
        <v>1.5</v>
      </c>
      <c r="O27" s="35"/>
      <c r="Q27" s="40"/>
      <c r="R27" s="5"/>
    </row>
    <row r="28" spans="1:18" ht="15.95" customHeight="1" x14ac:dyDescent="0.25">
      <c r="A28" s="17" t="s">
        <v>36</v>
      </c>
      <c r="B28" s="18">
        <f t="shared" si="0"/>
        <v>85.256410256410248</v>
      </c>
      <c r="C28" s="18">
        <f t="shared" si="1"/>
        <v>156</v>
      </c>
      <c r="D28" s="18">
        <f t="shared" si="3"/>
        <v>133</v>
      </c>
      <c r="E28" s="29">
        <v>12</v>
      </c>
      <c r="F28" s="29">
        <v>4</v>
      </c>
      <c r="G28" s="29">
        <v>21</v>
      </c>
      <c r="H28" s="30">
        <v>25</v>
      </c>
      <c r="I28" s="31">
        <v>25</v>
      </c>
      <c r="J28" s="30">
        <v>15</v>
      </c>
      <c r="K28" s="30">
        <v>8</v>
      </c>
      <c r="L28" s="30">
        <v>15</v>
      </c>
      <c r="M28" s="30">
        <v>4</v>
      </c>
      <c r="N28" s="30">
        <v>4</v>
      </c>
      <c r="O28" s="35"/>
      <c r="Q28" s="40"/>
      <c r="R28" s="5"/>
    </row>
    <row r="29" spans="1:18" ht="15.95" customHeight="1" x14ac:dyDescent="0.25">
      <c r="A29" s="17" t="s">
        <v>37</v>
      </c>
      <c r="B29" s="18">
        <f t="shared" si="0"/>
        <v>75</v>
      </c>
      <c r="C29" s="18">
        <f t="shared" si="1"/>
        <v>156</v>
      </c>
      <c r="D29" s="18">
        <f t="shared" si="3"/>
        <v>117</v>
      </c>
      <c r="E29" s="29">
        <v>6</v>
      </c>
      <c r="F29" s="29">
        <v>4</v>
      </c>
      <c r="G29" s="29">
        <v>20</v>
      </c>
      <c r="H29" s="30">
        <v>25</v>
      </c>
      <c r="I29" s="31">
        <v>24</v>
      </c>
      <c r="J29" s="30">
        <v>16</v>
      </c>
      <c r="K29" s="30">
        <v>1</v>
      </c>
      <c r="L29" s="30">
        <v>15</v>
      </c>
      <c r="M29" s="30">
        <v>2</v>
      </c>
      <c r="N29" s="30">
        <v>4</v>
      </c>
      <c r="O29" s="35"/>
      <c r="Q29" s="40"/>
      <c r="R29" s="5"/>
    </row>
    <row r="30" spans="1:18" ht="15.95" customHeight="1" x14ac:dyDescent="0.25">
      <c r="A30" s="17" t="s">
        <v>38</v>
      </c>
      <c r="B30" s="18">
        <f t="shared" si="0"/>
        <v>69.871794871794862</v>
      </c>
      <c r="C30" s="18">
        <f t="shared" si="1"/>
        <v>156</v>
      </c>
      <c r="D30" s="18">
        <f t="shared" si="3"/>
        <v>109</v>
      </c>
      <c r="E30" s="29">
        <v>10</v>
      </c>
      <c r="F30" s="29">
        <v>8</v>
      </c>
      <c r="G30" s="29">
        <v>19</v>
      </c>
      <c r="H30" s="30">
        <v>26</v>
      </c>
      <c r="I30" s="31">
        <v>13.5</v>
      </c>
      <c r="J30" s="30">
        <v>9</v>
      </c>
      <c r="K30" s="30">
        <v>3</v>
      </c>
      <c r="L30" s="30">
        <v>14</v>
      </c>
      <c r="M30" s="30">
        <v>4</v>
      </c>
      <c r="N30" s="30">
        <v>2.5</v>
      </c>
      <c r="O30" s="35"/>
      <c r="Q30" s="40"/>
      <c r="R30" s="5"/>
    </row>
    <row r="31" spans="1:18" s="3" customFormat="1" ht="15.95" customHeight="1" x14ac:dyDescent="0.25">
      <c r="A31" s="17" t="s">
        <v>39</v>
      </c>
      <c r="B31" s="18">
        <f t="shared" si="0"/>
        <v>75.961538461538453</v>
      </c>
      <c r="C31" s="18">
        <f t="shared" si="1"/>
        <v>156</v>
      </c>
      <c r="D31" s="18">
        <f t="shared" si="3"/>
        <v>118.5</v>
      </c>
      <c r="E31" s="29">
        <v>10</v>
      </c>
      <c r="F31" s="29">
        <v>5</v>
      </c>
      <c r="G31" s="29">
        <v>21</v>
      </c>
      <c r="H31" s="30">
        <v>27</v>
      </c>
      <c r="I31" s="31">
        <v>23</v>
      </c>
      <c r="J31" s="30">
        <v>9</v>
      </c>
      <c r="K31" s="30">
        <v>6</v>
      </c>
      <c r="L31" s="30">
        <v>11</v>
      </c>
      <c r="M31" s="30">
        <v>4.5</v>
      </c>
      <c r="N31" s="30">
        <v>2</v>
      </c>
      <c r="O31" s="35"/>
      <c r="P31" s="42"/>
      <c r="Q31" s="40"/>
      <c r="R31" s="5"/>
    </row>
    <row r="32" spans="1:18" s="3" customFormat="1" ht="15.95" customHeight="1" x14ac:dyDescent="0.25">
      <c r="A32" s="17" t="s">
        <v>40</v>
      </c>
      <c r="B32" s="18">
        <f t="shared" si="0"/>
        <v>51.602564102564109</v>
      </c>
      <c r="C32" s="18">
        <f t="shared" si="1"/>
        <v>156</v>
      </c>
      <c r="D32" s="18">
        <f t="shared" si="3"/>
        <v>80.5</v>
      </c>
      <c r="E32" s="29">
        <v>8</v>
      </c>
      <c r="F32" s="29">
        <v>5</v>
      </c>
      <c r="G32" s="29">
        <v>18</v>
      </c>
      <c r="H32" s="30">
        <v>16</v>
      </c>
      <c r="I32" s="31">
        <v>18</v>
      </c>
      <c r="J32" s="30">
        <v>5</v>
      </c>
      <c r="K32" s="30">
        <v>3</v>
      </c>
      <c r="L32" s="30">
        <v>1</v>
      </c>
      <c r="M32" s="30">
        <v>6</v>
      </c>
      <c r="N32" s="30">
        <v>0.5</v>
      </c>
      <c r="O32" s="35"/>
      <c r="P32" s="42"/>
      <c r="Q32" s="40"/>
      <c r="R32" s="5"/>
    </row>
    <row r="33" spans="1:18" ht="15.95" customHeight="1" x14ac:dyDescent="0.25">
      <c r="A33" s="17" t="s">
        <v>41</v>
      </c>
      <c r="B33" s="18">
        <f t="shared" si="0"/>
        <v>24.358974358974358</v>
      </c>
      <c r="C33" s="18">
        <f t="shared" si="1"/>
        <v>156</v>
      </c>
      <c r="D33" s="18">
        <f t="shared" si="3"/>
        <v>38</v>
      </c>
      <c r="E33" s="29">
        <v>8</v>
      </c>
      <c r="F33" s="29">
        <v>2</v>
      </c>
      <c r="G33" s="29">
        <v>9</v>
      </c>
      <c r="H33" s="30">
        <v>4</v>
      </c>
      <c r="I33" s="31">
        <v>8</v>
      </c>
      <c r="J33" s="30">
        <v>1</v>
      </c>
      <c r="K33" s="30">
        <v>0</v>
      </c>
      <c r="L33" s="30">
        <v>5</v>
      </c>
      <c r="M33" s="30">
        <v>1</v>
      </c>
      <c r="N33" s="30">
        <v>0</v>
      </c>
      <c r="O33" s="35"/>
      <c r="Q33" s="40"/>
      <c r="R33" s="5"/>
    </row>
    <row r="34" spans="1:18" ht="15.95" customHeight="1" x14ac:dyDescent="0.25">
      <c r="A34" s="17" t="s">
        <v>104</v>
      </c>
      <c r="B34" s="18">
        <f t="shared" si="0"/>
        <v>76.64473684210526</v>
      </c>
      <c r="C34" s="18">
        <f>$C$4-2-2</f>
        <v>152</v>
      </c>
      <c r="D34" s="18">
        <f t="shared" si="3"/>
        <v>116.5</v>
      </c>
      <c r="E34" s="29">
        <v>8</v>
      </c>
      <c r="F34" s="29">
        <v>10</v>
      </c>
      <c r="G34" s="29">
        <v>20.5</v>
      </c>
      <c r="H34" s="30">
        <v>22</v>
      </c>
      <c r="I34" s="31">
        <v>19</v>
      </c>
      <c r="J34" s="30">
        <v>12</v>
      </c>
      <c r="K34" s="30">
        <v>4</v>
      </c>
      <c r="L34" s="30">
        <v>15</v>
      </c>
      <c r="M34" s="30">
        <v>3</v>
      </c>
      <c r="N34" s="30">
        <v>3</v>
      </c>
      <c r="O34" s="35"/>
      <c r="Q34" s="40"/>
      <c r="R34" s="5"/>
    </row>
    <row r="35" spans="1:18" ht="15.95" customHeight="1" x14ac:dyDescent="0.25">
      <c r="A35" s="17" t="s">
        <v>42</v>
      </c>
      <c r="B35" s="18">
        <f t="shared" si="0"/>
        <v>79.487179487179489</v>
      </c>
      <c r="C35" s="18">
        <f>$C$4</f>
        <v>156</v>
      </c>
      <c r="D35" s="18">
        <f t="shared" si="3"/>
        <v>124</v>
      </c>
      <c r="E35" s="29">
        <v>12</v>
      </c>
      <c r="F35" s="29">
        <v>10</v>
      </c>
      <c r="G35" s="29">
        <v>22</v>
      </c>
      <c r="H35" s="30">
        <v>23</v>
      </c>
      <c r="I35" s="31">
        <v>23</v>
      </c>
      <c r="J35" s="30">
        <v>10</v>
      </c>
      <c r="K35" s="30">
        <v>6</v>
      </c>
      <c r="L35" s="30">
        <v>11</v>
      </c>
      <c r="M35" s="30">
        <v>5</v>
      </c>
      <c r="N35" s="30">
        <v>2</v>
      </c>
      <c r="O35" s="35"/>
      <c r="Q35" s="40"/>
      <c r="R35" s="5"/>
    </row>
    <row r="36" spans="1:18" ht="15.95" customHeight="1" x14ac:dyDescent="0.25">
      <c r="A36" s="14" t="s">
        <v>43</v>
      </c>
      <c r="B36" s="19"/>
      <c r="C36" s="19"/>
      <c r="D36" s="19"/>
      <c r="E36" s="32"/>
      <c r="F36" s="32"/>
      <c r="G36" s="32"/>
      <c r="H36" s="33"/>
      <c r="I36" s="33"/>
      <c r="J36" s="33"/>
      <c r="K36" s="33"/>
      <c r="L36" s="33"/>
      <c r="M36" s="33"/>
      <c r="N36" s="33"/>
      <c r="O36" s="36"/>
      <c r="Q36" s="40"/>
      <c r="R36" s="5"/>
    </row>
    <row r="37" spans="1:18" ht="15.95" customHeight="1" x14ac:dyDescent="0.25">
      <c r="A37" s="17" t="s">
        <v>44</v>
      </c>
      <c r="B37" s="18">
        <f t="shared" si="0"/>
        <v>91.666666666666657</v>
      </c>
      <c r="C37" s="18">
        <f t="shared" si="1"/>
        <v>156</v>
      </c>
      <c r="D37" s="18">
        <f t="shared" si="3"/>
        <v>143</v>
      </c>
      <c r="E37" s="29">
        <v>12</v>
      </c>
      <c r="F37" s="29">
        <v>10</v>
      </c>
      <c r="G37" s="29">
        <v>22</v>
      </c>
      <c r="H37" s="30">
        <v>22</v>
      </c>
      <c r="I37" s="31">
        <v>26</v>
      </c>
      <c r="J37" s="30">
        <v>19</v>
      </c>
      <c r="K37" s="30">
        <v>10</v>
      </c>
      <c r="L37" s="30">
        <v>15</v>
      </c>
      <c r="M37" s="30">
        <v>4</v>
      </c>
      <c r="N37" s="30">
        <v>3</v>
      </c>
      <c r="O37" s="35"/>
      <c r="Q37" s="40"/>
      <c r="R37" s="5"/>
    </row>
    <row r="38" spans="1:18" ht="15.95" customHeight="1" x14ac:dyDescent="0.25">
      <c r="A38" s="17" t="s">
        <v>45</v>
      </c>
      <c r="B38" s="18">
        <f t="shared" si="0"/>
        <v>53.205128205128204</v>
      </c>
      <c r="C38" s="18">
        <f t="shared" si="1"/>
        <v>156</v>
      </c>
      <c r="D38" s="18">
        <f t="shared" si="3"/>
        <v>83</v>
      </c>
      <c r="E38" s="29">
        <v>12</v>
      </c>
      <c r="F38" s="29">
        <v>2</v>
      </c>
      <c r="G38" s="29">
        <v>20</v>
      </c>
      <c r="H38" s="30">
        <v>16</v>
      </c>
      <c r="I38" s="31">
        <v>15.5</v>
      </c>
      <c r="J38" s="30">
        <v>5.5</v>
      </c>
      <c r="K38" s="30">
        <v>6</v>
      </c>
      <c r="L38" s="30">
        <v>6</v>
      </c>
      <c r="M38" s="30">
        <v>0</v>
      </c>
      <c r="N38" s="30">
        <v>0</v>
      </c>
      <c r="O38" s="35"/>
      <c r="Q38" s="40"/>
      <c r="R38" s="5"/>
    </row>
    <row r="39" spans="1:18" ht="15.95" customHeight="1" x14ac:dyDescent="0.25">
      <c r="A39" s="17" t="s">
        <v>46</v>
      </c>
      <c r="B39" s="18">
        <f t="shared" si="0"/>
        <v>79.487179487179489</v>
      </c>
      <c r="C39" s="18">
        <f t="shared" si="1"/>
        <v>156</v>
      </c>
      <c r="D39" s="18">
        <f t="shared" si="3"/>
        <v>124</v>
      </c>
      <c r="E39" s="29">
        <v>12</v>
      </c>
      <c r="F39" s="29">
        <v>6</v>
      </c>
      <c r="G39" s="29">
        <v>22</v>
      </c>
      <c r="H39" s="30">
        <v>24</v>
      </c>
      <c r="I39" s="31">
        <v>21.5</v>
      </c>
      <c r="J39" s="30">
        <v>12</v>
      </c>
      <c r="K39" s="30">
        <v>4</v>
      </c>
      <c r="L39" s="30">
        <v>15</v>
      </c>
      <c r="M39" s="30">
        <v>5</v>
      </c>
      <c r="N39" s="30">
        <v>2.5</v>
      </c>
      <c r="O39" s="35"/>
      <c r="Q39" s="40"/>
      <c r="R39" s="5"/>
    </row>
    <row r="40" spans="1:18" s="3" customFormat="1" ht="15.95" customHeight="1" x14ac:dyDescent="0.25">
      <c r="A40" s="17" t="s">
        <v>47</v>
      </c>
      <c r="B40" s="18">
        <f t="shared" si="0"/>
        <v>92.948717948717956</v>
      </c>
      <c r="C40" s="18">
        <f t="shared" si="1"/>
        <v>156</v>
      </c>
      <c r="D40" s="18">
        <f t="shared" si="3"/>
        <v>145</v>
      </c>
      <c r="E40" s="29">
        <v>10</v>
      </c>
      <c r="F40" s="29">
        <v>10</v>
      </c>
      <c r="G40" s="29">
        <v>22</v>
      </c>
      <c r="H40" s="30">
        <v>28</v>
      </c>
      <c r="I40" s="31">
        <v>26</v>
      </c>
      <c r="J40" s="30">
        <v>15</v>
      </c>
      <c r="K40" s="30">
        <v>10</v>
      </c>
      <c r="L40" s="30">
        <v>15</v>
      </c>
      <c r="M40" s="30">
        <v>6</v>
      </c>
      <c r="N40" s="30">
        <v>2</v>
      </c>
      <c r="O40" s="35">
        <v>1</v>
      </c>
      <c r="P40" s="42"/>
      <c r="Q40" s="40"/>
      <c r="R40" s="5"/>
    </row>
    <row r="41" spans="1:18" ht="15.95" customHeight="1" x14ac:dyDescent="0.25">
      <c r="A41" s="17" t="s">
        <v>48</v>
      </c>
      <c r="B41" s="18">
        <f t="shared" si="0"/>
        <v>43.910256410256409</v>
      </c>
      <c r="C41" s="18">
        <f t="shared" si="1"/>
        <v>156</v>
      </c>
      <c r="D41" s="18">
        <f t="shared" si="3"/>
        <v>68.5</v>
      </c>
      <c r="E41" s="29">
        <v>6</v>
      </c>
      <c r="F41" s="29">
        <v>4</v>
      </c>
      <c r="G41" s="29">
        <v>6</v>
      </c>
      <c r="H41" s="30">
        <v>13.5</v>
      </c>
      <c r="I41" s="31">
        <v>12</v>
      </c>
      <c r="J41" s="30">
        <v>5</v>
      </c>
      <c r="K41" s="30">
        <v>10</v>
      </c>
      <c r="L41" s="30">
        <v>11</v>
      </c>
      <c r="M41" s="30">
        <v>0</v>
      </c>
      <c r="N41" s="30">
        <v>0</v>
      </c>
      <c r="O41" s="35">
        <v>1</v>
      </c>
      <c r="Q41" s="40"/>
      <c r="R41" s="5"/>
    </row>
    <row r="42" spans="1:18" ht="15.95" customHeight="1" x14ac:dyDescent="0.25">
      <c r="A42" s="17" t="s">
        <v>49</v>
      </c>
      <c r="B42" s="18">
        <f t="shared" si="0"/>
        <v>47.435897435897431</v>
      </c>
      <c r="C42" s="18">
        <f t="shared" si="1"/>
        <v>156</v>
      </c>
      <c r="D42" s="18">
        <f t="shared" si="3"/>
        <v>74</v>
      </c>
      <c r="E42" s="29">
        <v>8</v>
      </c>
      <c r="F42" s="29">
        <v>4</v>
      </c>
      <c r="G42" s="29">
        <v>15</v>
      </c>
      <c r="H42" s="30">
        <v>16</v>
      </c>
      <c r="I42" s="31">
        <v>9</v>
      </c>
      <c r="J42" s="30">
        <v>4</v>
      </c>
      <c r="K42" s="30">
        <v>4</v>
      </c>
      <c r="L42" s="30">
        <v>13</v>
      </c>
      <c r="M42" s="30">
        <v>1</v>
      </c>
      <c r="N42" s="30">
        <v>0</v>
      </c>
      <c r="O42" s="35"/>
      <c r="Q42" s="40"/>
      <c r="R42" s="5"/>
    </row>
    <row r="43" spans="1:18" ht="15.95" customHeight="1" x14ac:dyDescent="0.25">
      <c r="A43" s="17" t="s">
        <v>50</v>
      </c>
      <c r="B43" s="18">
        <f t="shared" si="0"/>
        <v>67.948717948717956</v>
      </c>
      <c r="C43" s="18">
        <f t="shared" si="1"/>
        <v>156</v>
      </c>
      <c r="D43" s="18">
        <f t="shared" si="3"/>
        <v>106</v>
      </c>
      <c r="E43" s="29">
        <v>12</v>
      </c>
      <c r="F43" s="29">
        <v>4.5</v>
      </c>
      <c r="G43" s="29">
        <v>20</v>
      </c>
      <c r="H43" s="30">
        <v>21</v>
      </c>
      <c r="I43" s="31">
        <v>25</v>
      </c>
      <c r="J43" s="30">
        <v>9</v>
      </c>
      <c r="K43" s="30">
        <v>1</v>
      </c>
      <c r="L43" s="30">
        <v>7</v>
      </c>
      <c r="M43" s="30">
        <v>4</v>
      </c>
      <c r="N43" s="30">
        <v>2.5</v>
      </c>
      <c r="O43" s="35"/>
      <c r="Q43" s="40"/>
      <c r="R43" s="5"/>
    </row>
    <row r="44" spans="1:18" ht="15.95" customHeight="1" x14ac:dyDescent="0.25">
      <c r="A44" s="17" t="s">
        <v>105</v>
      </c>
      <c r="B44" s="18">
        <f t="shared" si="0"/>
        <v>52.30263157894737</v>
      </c>
      <c r="C44" s="18">
        <f>$C$4-2-2</f>
        <v>152</v>
      </c>
      <c r="D44" s="18">
        <f t="shared" si="3"/>
        <v>79.5</v>
      </c>
      <c r="E44" s="29">
        <v>6</v>
      </c>
      <c r="F44" s="29">
        <v>4</v>
      </c>
      <c r="G44" s="29">
        <v>18</v>
      </c>
      <c r="H44" s="30">
        <v>23</v>
      </c>
      <c r="I44" s="31">
        <v>2</v>
      </c>
      <c r="J44" s="30">
        <v>10</v>
      </c>
      <c r="K44" s="30">
        <v>6</v>
      </c>
      <c r="L44" s="30">
        <v>9</v>
      </c>
      <c r="M44" s="30">
        <v>0</v>
      </c>
      <c r="N44" s="30">
        <v>1.5</v>
      </c>
      <c r="O44" s="35"/>
      <c r="Q44" s="40"/>
      <c r="R44" s="5"/>
    </row>
    <row r="45" spans="1:18" ht="15.95" customHeight="1" x14ac:dyDescent="0.25">
      <c r="A45" s="14" t="s">
        <v>51</v>
      </c>
      <c r="B45" s="19"/>
      <c r="C45" s="19"/>
      <c r="D45" s="19"/>
      <c r="E45" s="32"/>
      <c r="F45" s="32"/>
      <c r="G45" s="32"/>
      <c r="H45" s="33"/>
      <c r="I45" s="33"/>
      <c r="J45" s="33"/>
      <c r="K45" s="33"/>
      <c r="L45" s="33"/>
      <c r="M45" s="33"/>
      <c r="N45" s="33"/>
      <c r="O45" s="36"/>
      <c r="Q45" s="40"/>
      <c r="R45" s="5"/>
    </row>
    <row r="46" spans="1:18" ht="15.95" customHeight="1" x14ac:dyDescent="0.25">
      <c r="A46" s="17" t="s">
        <v>52</v>
      </c>
      <c r="B46" s="18">
        <f t="shared" si="0"/>
        <v>17.948717948717949</v>
      </c>
      <c r="C46" s="18">
        <f t="shared" si="1"/>
        <v>156</v>
      </c>
      <c r="D46" s="18">
        <f t="shared" si="3"/>
        <v>28</v>
      </c>
      <c r="E46" s="29">
        <v>7</v>
      </c>
      <c r="F46" s="29">
        <v>1</v>
      </c>
      <c r="G46" s="29">
        <v>4</v>
      </c>
      <c r="H46" s="30">
        <v>3</v>
      </c>
      <c r="I46" s="31">
        <v>4</v>
      </c>
      <c r="J46" s="30">
        <v>3</v>
      </c>
      <c r="K46" s="30">
        <v>4</v>
      </c>
      <c r="L46" s="30">
        <v>2</v>
      </c>
      <c r="M46" s="30">
        <v>0</v>
      </c>
      <c r="N46" s="30">
        <v>0</v>
      </c>
      <c r="O46" s="35"/>
      <c r="Q46" s="40"/>
      <c r="R46" s="5"/>
    </row>
    <row r="47" spans="1:18" ht="15.95" customHeight="1" x14ac:dyDescent="0.25">
      <c r="A47" s="17" t="s">
        <v>53</v>
      </c>
      <c r="B47" s="18">
        <f t="shared" si="0"/>
        <v>29.807692307692307</v>
      </c>
      <c r="C47" s="18">
        <f t="shared" si="1"/>
        <v>156</v>
      </c>
      <c r="D47" s="18">
        <f t="shared" si="3"/>
        <v>46.5</v>
      </c>
      <c r="E47" s="29">
        <v>8</v>
      </c>
      <c r="F47" s="29">
        <v>2</v>
      </c>
      <c r="G47" s="29">
        <v>14</v>
      </c>
      <c r="H47" s="30">
        <v>3</v>
      </c>
      <c r="I47" s="31">
        <v>7</v>
      </c>
      <c r="J47" s="30">
        <v>2</v>
      </c>
      <c r="K47" s="30">
        <v>10</v>
      </c>
      <c r="L47" s="30">
        <v>0</v>
      </c>
      <c r="M47" s="30">
        <v>0</v>
      </c>
      <c r="N47" s="30">
        <v>0.5</v>
      </c>
      <c r="O47" s="35"/>
      <c r="Q47" s="40"/>
      <c r="R47" s="5"/>
    </row>
    <row r="48" spans="1:18" ht="15.95" customHeight="1" x14ac:dyDescent="0.25">
      <c r="A48" s="17" t="s">
        <v>54</v>
      </c>
      <c r="B48" s="18">
        <f t="shared" si="0"/>
        <v>76.28205128205127</v>
      </c>
      <c r="C48" s="18">
        <f t="shared" si="1"/>
        <v>156</v>
      </c>
      <c r="D48" s="18">
        <f t="shared" si="3"/>
        <v>119</v>
      </c>
      <c r="E48" s="29">
        <v>11</v>
      </c>
      <c r="F48" s="29">
        <v>8</v>
      </c>
      <c r="G48" s="29">
        <v>22</v>
      </c>
      <c r="H48" s="30">
        <v>22</v>
      </c>
      <c r="I48" s="31">
        <v>22</v>
      </c>
      <c r="J48" s="30">
        <v>7</v>
      </c>
      <c r="K48" s="30">
        <v>6</v>
      </c>
      <c r="L48" s="30">
        <v>15</v>
      </c>
      <c r="M48" s="30">
        <v>3</v>
      </c>
      <c r="N48" s="30">
        <v>3</v>
      </c>
      <c r="O48" s="35"/>
      <c r="Q48" s="40"/>
      <c r="R48" s="5"/>
    </row>
    <row r="49" spans="1:18" ht="15.95" customHeight="1" x14ac:dyDescent="0.25">
      <c r="A49" s="17" t="s">
        <v>55</v>
      </c>
      <c r="B49" s="18">
        <f t="shared" si="0"/>
        <v>17.948717948717949</v>
      </c>
      <c r="C49" s="18">
        <f t="shared" si="1"/>
        <v>156</v>
      </c>
      <c r="D49" s="18">
        <f t="shared" si="3"/>
        <v>28</v>
      </c>
      <c r="E49" s="29">
        <v>7</v>
      </c>
      <c r="F49" s="29">
        <v>0</v>
      </c>
      <c r="G49" s="29">
        <v>2</v>
      </c>
      <c r="H49" s="30">
        <v>5</v>
      </c>
      <c r="I49" s="31">
        <v>2</v>
      </c>
      <c r="J49" s="30">
        <v>3</v>
      </c>
      <c r="K49" s="30">
        <v>2</v>
      </c>
      <c r="L49" s="30">
        <v>3</v>
      </c>
      <c r="M49" s="30">
        <v>4</v>
      </c>
      <c r="N49" s="30">
        <v>0</v>
      </c>
      <c r="O49" s="35"/>
      <c r="Q49" s="40"/>
      <c r="R49" s="5"/>
    </row>
    <row r="50" spans="1:18" ht="15.95" customHeight="1" x14ac:dyDescent="0.25">
      <c r="A50" s="17" t="s">
        <v>56</v>
      </c>
      <c r="B50" s="18">
        <f t="shared" si="0"/>
        <v>16.346153846153847</v>
      </c>
      <c r="C50" s="18">
        <f t="shared" si="1"/>
        <v>156</v>
      </c>
      <c r="D50" s="18">
        <f t="shared" si="3"/>
        <v>25.5</v>
      </c>
      <c r="E50" s="29">
        <v>6</v>
      </c>
      <c r="F50" s="29">
        <v>0</v>
      </c>
      <c r="G50" s="29">
        <v>5</v>
      </c>
      <c r="H50" s="30">
        <v>2</v>
      </c>
      <c r="I50" s="31">
        <v>6</v>
      </c>
      <c r="J50" s="30">
        <v>2</v>
      </c>
      <c r="K50" s="30">
        <v>2</v>
      </c>
      <c r="L50" s="30">
        <v>1</v>
      </c>
      <c r="M50" s="30">
        <v>1</v>
      </c>
      <c r="N50" s="30">
        <v>0.5</v>
      </c>
      <c r="O50" s="35"/>
      <c r="Q50" s="40"/>
      <c r="R50" s="5"/>
    </row>
    <row r="51" spans="1:18" ht="15.95" customHeight="1" x14ac:dyDescent="0.25">
      <c r="A51" s="17" t="s">
        <v>57</v>
      </c>
      <c r="B51" s="18">
        <f t="shared" si="0"/>
        <v>41.346153846153847</v>
      </c>
      <c r="C51" s="18">
        <f t="shared" si="1"/>
        <v>156</v>
      </c>
      <c r="D51" s="18">
        <f t="shared" si="3"/>
        <v>64.5</v>
      </c>
      <c r="E51" s="29">
        <v>11</v>
      </c>
      <c r="F51" s="29">
        <v>4</v>
      </c>
      <c r="G51" s="29">
        <v>17</v>
      </c>
      <c r="H51" s="30">
        <v>13</v>
      </c>
      <c r="I51" s="31">
        <v>12</v>
      </c>
      <c r="J51" s="30">
        <v>0</v>
      </c>
      <c r="K51" s="30">
        <v>1.5</v>
      </c>
      <c r="L51" s="30">
        <v>6</v>
      </c>
      <c r="M51" s="30">
        <v>0</v>
      </c>
      <c r="N51" s="30">
        <v>0</v>
      </c>
      <c r="O51" s="35"/>
      <c r="Q51" s="40"/>
      <c r="R51" s="5"/>
    </row>
    <row r="52" spans="1:18" ht="15.95" customHeight="1" x14ac:dyDescent="0.25">
      <c r="A52" s="17" t="s">
        <v>58</v>
      </c>
      <c r="B52" s="18">
        <f t="shared" si="0"/>
        <v>87.820512820512818</v>
      </c>
      <c r="C52" s="18">
        <f t="shared" si="1"/>
        <v>156</v>
      </c>
      <c r="D52" s="18">
        <f t="shared" si="3"/>
        <v>137</v>
      </c>
      <c r="E52" s="29">
        <v>10</v>
      </c>
      <c r="F52" s="29">
        <v>9</v>
      </c>
      <c r="G52" s="29">
        <v>22</v>
      </c>
      <c r="H52" s="30">
        <v>27</v>
      </c>
      <c r="I52" s="31">
        <v>26</v>
      </c>
      <c r="J52" s="30">
        <v>20</v>
      </c>
      <c r="K52" s="30">
        <v>6</v>
      </c>
      <c r="L52" s="30">
        <v>15</v>
      </c>
      <c r="M52" s="30">
        <v>2</v>
      </c>
      <c r="N52" s="30">
        <v>0</v>
      </c>
      <c r="O52" s="35"/>
      <c r="Q52" s="40"/>
      <c r="R52" s="5"/>
    </row>
    <row r="53" spans="1:18" ht="15.95" customHeight="1" x14ac:dyDescent="0.25">
      <c r="A53" s="14" t="s">
        <v>59</v>
      </c>
      <c r="B53" s="19"/>
      <c r="C53" s="19"/>
      <c r="D53" s="19"/>
      <c r="E53" s="32"/>
      <c r="F53" s="32"/>
      <c r="G53" s="32"/>
      <c r="H53" s="33"/>
      <c r="I53" s="33"/>
      <c r="J53" s="33"/>
      <c r="K53" s="33"/>
      <c r="L53" s="33"/>
      <c r="M53" s="33"/>
      <c r="N53" s="33"/>
      <c r="O53" s="36"/>
      <c r="Q53" s="40"/>
      <c r="R53" s="5"/>
    </row>
    <row r="54" spans="1:18" ht="15.95" customHeight="1" x14ac:dyDescent="0.25">
      <c r="A54" s="17" t="s">
        <v>60</v>
      </c>
      <c r="B54" s="18">
        <f t="shared" si="0"/>
        <v>87.820512820512818</v>
      </c>
      <c r="C54" s="18">
        <f t="shared" si="1"/>
        <v>156</v>
      </c>
      <c r="D54" s="18">
        <f t="shared" si="3"/>
        <v>137</v>
      </c>
      <c r="E54" s="29">
        <v>12</v>
      </c>
      <c r="F54" s="29">
        <v>6</v>
      </c>
      <c r="G54" s="29">
        <v>22</v>
      </c>
      <c r="H54" s="30">
        <v>28</v>
      </c>
      <c r="I54" s="31">
        <v>25</v>
      </c>
      <c r="J54" s="30">
        <v>16</v>
      </c>
      <c r="K54" s="30">
        <v>3</v>
      </c>
      <c r="L54" s="30">
        <v>14</v>
      </c>
      <c r="M54" s="30">
        <v>6</v>
      </c>
      <c r="N54" s="30">
        <v>4</v>
      </c>
      <c r="O54" s="35">
        <v>1</v>
      </c>
      <c r="Q54" s="40"/>
      <c r="R54" s="5"/>
    </row>
    <row r="55" spans="1:18" s="3" customFormat="1" ht="15.95" customHeight="1" x14ac:dyDescent="0.25">
      <c r="A55" s="17" t="s">
        <v>61</v>
      </c>
      <c r="B55" s="18">
        <f t="shared" si="0"/>
        <v>73.397435897435898</v>
      </c>
      <c r="C55" s="18">
        <f t="shared" si="1"/>
        <v>156</v>
      </c>
      <c r="D55" s="18">
        <f t="shared" si="3"/>
        <v>114.5</v>
      </c>
      <c r="E55" s="29">
        <v>11</v>
      </c>
      <c r="F55" s="29">
        <v>6</v>
      </c>
      <c r="G55" s="29">
        <v>22</v>
      </c>
      <c r="H55" s="30">
        <v>23</v>
      </c>
      <c r="I55" s="31">
        <v>20</v>
      </c>
      <c r="J55" s="30">
        <v>2.5</v>
      </c>
      <c r="K55" s="30">
        <v>10</v>
      </c>
      <c r="L55" s="30">
        <v>15</v>
      </c>
      <c r="M55" s="30">
        <v>4</v>
      </c>
      <c r="N55" s="30">
        <v>0</v>
      </c>
      <c r="O55" s="35">
        <v>1</v>
      </c>
      <c r="P55" s="42"/>
      <c r="Q55" s="40"/>
      <c r="R55" s="5"/>
    </row>
    <row r="56" spans="1:18" ht="15.95" customHeight="1" x14ac:dyDescent="0.25">
      <c r="A56" s="17" t="s">
        <v>62</v>
      </c>
      <c r="B56" s="18">
        <f t="shared" si="0"/>
        <v>17.948717948717949</v>
      </c>
      <c r="C56" s="18">
        <f t="shared" si="1"/>
        <v>156</v>
      </c>
      <c r="D56" s="18">
        <f t="shared" si="3"/>
        <v>28</v>
      </c>
      <c r="E56" s="29">
        <v>4</v>
      </c>
      <c r="F56" s="29">
        <v>0</v>
      </c>
      <c r="G56" s="29">
        <v>8</v>
      </c>
      <c r="H56" s="30">
        <v>4</v>
      </c>
      <c r="I56" s="31">
        <v>2</v>
      </c>
      <c r="J56" s="30">
        <v>2</v>
      </c>
      <c r="K56" s="30">
        <v>3</v>
      </c>
      <c r="L56" s="30">
        <v>3</v>
      </c>
      <c r="M56" s="30">
        <v>1</v>
      </c>
      <c r="N56" s="30">
        <v>1</v>
      </c>
      <c r="O56" s="35"/>
      <c r="Q56" s="40"/>
      <c r="R56" s="5"/>
    </row>
    <row r="57" spans="1:18" ht="15.95" customHeight="1" x14ac:dyDescent="0.25">
      <c r="A57" s="17" t="s">
        <v>63</v>
      </c>
      <c r="B57" s="18">
        <f t="shared" si="0"/>
        <v>37.820512820512818</v>
      </c>
      <c r="C57" s="18">
        <f t="shared" si="1"/>
        <v>156</v>
      </c>
      <c r="D57" s="18">
        <f t="shared" si="3"/>
        <v>59</v>
      </c>
      <c r="E57" s="29">
        <v>8</v>
      </c>
      <c r="F57" s="29">
        <v>2</v>
      </c>
      <c r="G57" s="29">
        <v>19</v>
      </c>
      <c r="H57" s="30">
        <v>12</v>
      </c>
      <c r="I57" s="31">
        <v>9</v>
      </c>
      <c r="J57" s="30">
        <v>3</v>
      </c>
      <c r="K57" s="30">
        <v>4</v>
      </c>
      <c r="L57" s="30">
        <v>2</v>
      </c>
      <c r="M57" s="30">
        <v>0</v>
      </c>
      <c r="N57" s="30">
        <v>0</v>
      </c>
      <c r="O57" s="35"/>
      <c r="Q57" s="40"/>
      <c r="R57" s="5"/>
    </row>
    <row r="58" spans="1:18" ht="15.95" customHeight="1" x14ac:dyDescent="0.25">
      <c r="A58" s="17" t="s">
        <v>64</v>
      </c>
      <c r="B58" s="18">
        <f t="shared" si="0"/>
        <v>73.71794871794873</v>
      </c>
      <c r="C58" s="18">
        <f t="shared" si="1"/>
        <v>156</v>
      </c>
      <c r="D58" s="18">
        <f t="shared" si="3"/>
        <v>115</v>
      </c>
      <c r="E58" s="29">
        <v>10</v>
      </c>
      <c r="F58" s="29">
        <v>6</v>
      </c>
      <c r="G58" s="29">
        <v>20</v>
      </c>
      <c r="H58" s="30">
        <v>21</v>
      </c>
      <c r="I58" s="31">
        <v>24</v>
      </c>
      <c r="J58" s="30">
        <v>15</v>
      </c>
      <c r="K58" s="30">
        <v>4</v>
      </c>
      <c r="L58" s="30">
        <v>7</v>
      </c>
      <c r="M58" s="30">
        <v>4</v>
      </c>
      <c r="N58" s="30">
        <v>3</v>
      </c>
      <c r="O58" s="35">
        <v>1</v>
      </c>
      <c r="Q58" s="40"/>
      <c r="R58" s="5"/>
    </row>
    <row r="59" spans="1:18" ht="15.95" customHeight="1" x14ac:dyDescent="0.25">
      <c r="A59" s="17" t="s">
        <v>65</v>
      </c>
      <c r="B59" s="18">
        <f t="shared" si="0"/>
        <v>86.858974358974365</v>
      </c>
      <c r="C59" s="18">
        <f t="shared" si="1"/>
        <v>156</v>
      </c>
      <c r="D59" s="18">
        <f t="shared" si="3"/>
        <v>135.5</v>
      </c>
      <c r="E59" s="29">
        <v>12</v>
      </c>
      <c r="F59" s="29">
        <v>10</v>
      </c>
      <c r="G59" s="29">
        <v>22</v>
      </c>
      <c r="H59" s="30">
        <v>24</v>
      </c>
      <c r="I59" s="31">
        <v>26</v>
      </c>
      <c r="J59" s="30">
        <v>14</v>
      </c>
      <c r="K59" s="30">
        <v>6</v>
      </c>
      <c r="L59" s="30">
        <v>15</v>
      </c>
      <c r="M59" s="30">
        <v>6</v>
      </c>
      <c r="N59" s="30">
        <v>0.5</v>
      </c>
      <c r="O59" s="35"/>
      <c r="Q59" s="40"/>
      <c r="R59" s="5"/>
    </row>
    <row r="60" spans="1:18" ht="15.95" customHeight="1" x14ac:dyDescent="0.25">
      <c r="A60" s="17" t="s">
        <v>66</v>
      </c>
      <c r="B60" s="18">
        <f t="shared" si="0"/>
        <v>37.820512820512818</v>
      </c>
      <c r="C60" s="18">
        <f t="shared" si="1"/>
        <v>156</v>
      </c>
      <c r="D60" s="18">
        <f t="shared" si="3"/>
        <v>59</v>
      </c>
      <c r="E60" s="29">
        <v>4</v>
      </c>
      <c r="F60" s="29">
        <v>4</v>
      </c>
      <c r="G60" s="29">
        <v>15</v>
      </c>
      <c r="H60" s="30">
        <v>4</v>
      </c>
      <c r="I60" s="31">
        <v>5</v>
      </c>
      <c r="J60" s="30">
        <v>3</v>
      </c>
      <c r="K60" s="30">
        <v>9</v>
      </c>
      <c r="L60" s="30">
        <v>10</v>
      </c>
      <c r="M60" s="30">
        <v>3.5</v>
      </c>
      <c r="N60" s="30">
        <v>1.5</v>
      </c>
      <c r="O60" s="35"/>
      <c r="Q60" s="40"/>
      <c r="R60" s="5"/>
    </row>
    <row r="61" spans="1:18" ht="15.95" customHeight="1" x14ac:dyDescent="0.25">
      <c r="A61" s="17" t="s">
        <v>67</v>
      </c>
      <c r="B61" s="18">
        <f t="shared" si="0"/>
        <v>52.243589743589745</v>
      </c>
      <c r="C61" s="18">
        <f t="shared" si="1"/>
        <v>156</v>
      </c>
      <c r="D61" s="18">
        <f t="shared" si="3"/>
        <v>81.5</v>
      </c>
      <c r="E61" s="29">
        <v>10</v>
      </c>
      <c r="F61" s="29">
        <v>1</v>
      </c>
      <c r="G61" s="29">
        <v>15</v>
      </c>
      <c r="H61" s="30">
        <v>14.5</v>
      </c>
      <c r="I61" s="31">
        <v>18</v>
      </c>
      <c r="J61" s="30">
        <v>4.5</v>
      </c>
      <c r="K61" s="30">
        <v>8</v>
      </c>
      <c r="L61" s="30">
        <v>6</v>
      </c>
      <c r="M61" s="30">
        <v>3</v>
      </c>
      <c r="N61" s="30">
        <v>1.5</v>
      </c>
      <c r="O61" s="35"/>
      <c r="Q61" s="40"/>
      <c r="R61" s="5"/>
    </row>
    <row r="62" spans="1:18" ht="15.95" customHeight="1" x14ac:dyDescent="0.25">
      <c r="A62" s="17" t="s">
        <v>68</v>
      </c>
      <c r="B62" s="18">
        <f t="shared" si="0"/>
        <v>69.230769230769226</v>
      </c>
      <c r="C62" s="18">
        <f t="shared" si="1"/>
        <v>156</v>
      </c>
      <c r="D62" s="18">
        <f t="shared" si="3"/>
        <v>108</v>
      </c>
      <c r="E62" s="29">
        <v>12</v>
      </c>
      <c r="F62" s="29">
        <v>8</v>
      </c>
      <c r="G62" s="29">
        <v>19</v>
      </c>
      <c r="H62" s="30">
        <v>24</v>
      </c>
      <c r="I62" s="31">
        <v>23</v>
      </c>
      <c r="J62" s="30">
        <v>7</v>
      </c>
      <c r="K62" s="30">
        <v>8</v>
      </c>
      <c r="L62" s="30">
        <v>5</v>
      </c>
      <c r="M62" s="30">
        <v>0</v>
      </c>
      <c r="N62" s="30">
        <v>2</v>
      </c>
      <c r="O62" s="35"/>
      <c r="Q62" s="40"/>
      <c r="R62" s="5"/>
    </row>
    <row r="63" spans="1:18" ht="15.95" customHeight="1" x14ac:dyDescent="0.25">
      <c r="A63" s="17" t="s">
        <v>69</v>
      </c>
      <c r="B63" s="18">
        <f t="shared" si="0"/>
        <v>87.5</v>
      </c>
      <c r="C63" s="18">
        <f t="shared" si="1"/>
        <v>156</v>
      </c>
      <c r="D63" s="18">
        <f t="shared" si="3"/>
        <v>136.5</v>
      </c>
      <c r="E63" s="29">
        <v>12</v>
      </c>
      <c r="F63" s="29">
        <v>6</v>
      </c>
      <c r="G63" s="29">
        <v>17</v>
      </c>
      <c r="H63" s="30">
        <v>28</v>
      </c>
      <c r="I63" s="31">
        <v>26</v>
      </c>
      <c r="J63" s="30">
        <v>14</v>
      </c>
      <c r="K63" s="30">
        <v>10</v>
      </c>
      <c r="L63" s="30">
        <v>15</v>
      </c>
      <c r="M63" s="30">
        <v>5.5</v>
      </c>
      <c r="N63" s="30">
        <v>3</v>
      </c>
      <c r="O63" s="35"/>
      <c r="Q63" s="40"/>
      <c r="R63" s="5"/>
    </row>
    <row r="64" spans="1:18" ht="15.95" customHeight="1" x14ac:dyDescent="0.25">
      <c r="A64" s="17" t="s">
        <v>70</v>
      </c>
      <c r="B64" s="18">
        <f t="shared" si="0"/>
        <v>51.282051282051277</v>
      </c>
      <c r="C64" s="18">
        <f t="shared" si="1"/>
        <v>156</v>
      </c>
      <c r="D64" s="18">
        <f t="shared" si="3"/>
        <v>80</v>
      </c>
      <c r="E64" s="29">
        <v>9</v>
      </c>
      <c r="F64" s="29">
        <v>4</v>
      </c>
      <c r="G64" s="29">
        <v>10</v>
      </c>
      <c r="H64" s="30">
        <v>20</v>
      </c>
      <c r="I64" s="31">
        <v>16</v>
      </c>
      <c r="J64" s="30">
        <v>3</v>
      </c>
      <c r="K64" s="30">
        <v>3</v>
      </c>
      <c r="L64" s="30">
        <v>11</v>
      </c>
      <c r="M64" s="30">
        <v>2</v>
      </c>
      <c r="N64" s="30">
        <v>2</v>
      </c>
      <c r="O64" s="35"/>
      <c r="Q64" s="40"/>
      <c r="R64" s="5"/>
    </row>
    <row r="65" spans="1:18" ht="15.95" customHeight="1" x14ac:dyDescent="0.25">
      <c r="A65" s="17" t="s">
        <v>71</v>
      </c>
      <c r="B65" s="18">
        <f t="shared" si="0"/>
        <v>63.46153846153846</v>
      </c>
      <c r="C65" s="18">
        <f t="shared" si="1"/>
        <v>156</v>
      </c>
      <c r="D65" s="18">
        <f t="shared" si="3"/>
        <v>99</v>
      </c>
      <c r="E65" s="29">
        <v>8</v>
      </c>
      <c r="F65" s="29">
        <v>5</v>
      </c>
      <c r="G65" s="29">
        <v>18</v>
      </c>
      <c r="H65" s="30">
        <v>16</v>
      </c>
      <c r="I65" s="31">
        <v>19</v>
      </c>
      <c r="J65" s="30">
        <v>4</v>
      </c>
      <c r="K65" s="30">
        <v>10</v>
      </c>
      <c r="L65" s="30">
        <v>14</v>
      </c>
      <c r="M65" s="30">
        <v>1</v>
      </c>
      <c r="N65" s="30">
        <v>4</v>
      </c>
      <c r="O65" s="35"/>
      <c r="Q65" s="40"/>
      <c r="R65" s="5"/>
    </row>
    <row r="66" spans="1:18" ht="15.95" customHeight="1" x14ac:dyDescent="0.25">
      <c r="A66" s="17" t="s">
        <v>72</v>
      </c>
      <c r="B66" s="18">
        <f t="shared" si="0"/>
        <v>88.461538461538453</v>
      </c>
      <c r="C66" s="18">
        <f t="shared" si="1"/>
        <v>156</v>
      </c>
      <c r="D66" s="18">
        <f t="shared" si="3"/>
        <v>138</v>
      </c>
      <c r="E66" s="29">
        <v>12</v>
      </c>
      <c r="F66" s="29">
        <v>4</v>
      </c>
      <c r="G66" s="29">
        <v>22</v>
      </c>
      <c r="H66" s="30">
        <v>28</v>
      </c>
      <c r="I66" s="31">
        <v>25</v>
      </c>
      <c r="J66" s="30">
        <v>13</v>
      </c>
      <c r="K66" s="30">
        <v>8</v>
      </c>
      <c r="L66" s="30">
        <v>15</v>
      </c>
      <c r="M66" s="30">
        <v>6</v>
      </c>
      <c r="N66" s="30">
        <v>4</v>
      </c>
      <c r="O66" s="35">
        <v>1</v>
      </c>
      <c r="Q66" s="40"/>
      <c r="R66" s="5"/>
    </row>
    <row r="67" spans="1:18" ht="15.95" customHeight="1" x14ac:dyDescent="0.25">
      <c r="A67" s="17" t="s">
        <v>73</v>
      </c>
      <c r="B67" s="18">
        <f t="shared" si="0"/>
        <v>47.435897435897431</v>
      </c>
      <c r="C67" s="18">
        <f t="shared" si="1"/>
        <v>156</v>
      </c>
      <c r="D67" s="18">
        <f t="shared" si="3"/>
        <v>74</v>
      </c>
      <c r="E67" s="29">
        <v>8</v>
      </c>
      <c r="F67" s="29">
        <v>3</v>
      </c>
      <c r="G67" s="29">
        <v>8</v>
      </c>
      <c r="H67" s="30">
        <v>15</v>
      </c>
      <c r="I67" s="31">
        <v>11</v>
      </c>
      <c r="J67" s="30">
        <v>8.5</v>
      </c>
      <c r="K67" s="30">
        <v>4</v>
      </c>
      <c r="L67" s="30">
        <v>12</v>
      </c>
      <c r="M67" s="30">
        <v>2</v>
      </c>
      <c r="N67" s="30">
        <v>2.5</v>
      </c>
      <c r="O67" s="35"/>
      <c r="Q67" s="40"/>
      <c r="R67" s="5"/>
    </row>
    <row r="68" spans="1:18" ht="15.95" customHeight="1" x14ac:dyDescent="0.25">
      <c r="A68" s="14" t="s">
        <v>74</v>
      </c>
      <c r="B68" s="19"/>
      <c r="C68" s="19"/>
      <c r="D68" s="19"/>
      <c r="E68" s="32"/>
      <c r="F68" s="32"/>
      <c r="G68" s="32"/>
      <c r="H68" s="33"/>
      <c r="I68" s="33"/>
      <c r="J68" s="33"/>
      <c r="K68" s="33"/>
      <c r="L68" s="33"/>
      <c r="M68" s="33"/>
      <c r="N68" s="33"/>
      <c r="O68" s="36"/>
      <c r="Q68" s="40"/>
      <c r="R68" s="5"/>
    </row>
    <row r="69" spans="1:18" ht="15.95" customHeight="1" x14ac:dyDescent="0.25">
      <c r="A69" s="17" t="s">
        <v>75</v>
      </c>
      <c r="B69" s="18">
        <f t="shared" si="0"/>
        <v>26.923076923076923</v>
      </c>
      <c r="C69" s="18">
        <f t="shared" si="1"/>
        <v>156</v>
      </c>
      <c r="D69" s="18">
        <f t="shared" si="3"/>
        <v>42</v>
      </c>
      <c r="E69" s="29">
        <v>5</v>
      </c>
      <c r="F69" s="29">
        <v>0</v>
      </c>
      <c r="G69" s="29">
        <v>5</v>
      </c>
      <c r="H69" s="30">
        <v>6.5</v>
      </c>
      <c r="I69" s="31">
        <v>4</v>
      </c>
      <c r="J69" s="30">
        <v>3</v>
      </c>
      <c r="K69" s="30">
        <v>5</v>
      </c>
      <c r="L69" s="30">
        <v>7</v>
      </c>
      <c r="M69" s="30">
        <v>4</v>
      </c>
      <c r="N69" s="30">
        <v>2.5</v>
      </c>
      <c r="O69" s="35"/>
      <c r="Q69" s="40"/>
      <c r="R69" s="5"/>
    </row>
    <row r="70" spans="1:18" ht="15.95" customHeight="1" x14ac:dyDescent="0.25">
      <c r="A70" s="17" t="s">
        <v>76</v>
      </c>
      <c r="B70" s="18">
        <f t="shared" si="0"/>
        <v>59.294871794871796</v>
      </c>
      <c r="C70" s="18">
        <f t="shared" si="1"/>
        <v>156</v>
      </c>
      <c r="D70" s="18">
        <f t="shared" si="3"/>
        <v>92.5</v>
      </c>
      <c r="E70" s="29">
        <v>8</v>
      </c>
      <c r="F70" s="29">
        <v>10</v>
      </c>
      <c r="G70" s="29">
        <v>20</v>
      </c>
      <c r="H70" s="30">
        <v>13</v>
      </c>
      <c r="I70" s="31">
        <v>17.5</v>
      </c>
      <c r="J70" s="30">
        <v>8</v>
      </c>
      <c r="K70" s="30">
        <v>4</v>
      </c>
      <c r="L70" s="30">
        <v>6</v>
      </c>
      <c r="M70" s="30">
        <v>4</v>
      </c>
      <c r="N70" s="30">
        <v>2</v>
      </c>
      <c r="O70" s="35"/>
      <c r="Q70" s="40"/>
      <c r="R70" s="5"/>
    </row>
    <row r="71" spans="1:18" ht="15.95" customHeight="1" x14ac:dyDescent="0.25">
      <c r="A71" s="17" t="s">
        <v>77</v>
      </c>
      <c r="B71" s="18">
        <f t="shared" ref="B71:B97" si="4">D71/C71*100</f>
        <v>71.15384615384616</v>
      </c>
      <c r="C71" s="18">
        <f t="shared" ref="C71:C97" si="5">$C$4</f>
        <v>156</v>
      </c>
      <c r="D71" s="18">
        <f t="shared" ref="D71:D97" si="6">SUM(E71:O71)</f>
        <v>111</v>
      </c>
      <c r="E71" s="29">
        <v>10</v>
      </c>
      <c r="F71" s="29">
        <v>10</v>
      </c>
      <c r="G71" s="29">
        <v>18</v>
      </c>
      <c r="H71" s="30">
        <v>23</v>
      </c>
      <c r="I71" s="31">
        <v>25</v>
      </c>
      <c r="J71" s="30">
        <v>7</v>
      </c>
      <c r="K71" s="30">
        <v>2</v>
      </c>
      <c r="L71" s="30">
        <v>15</v>
      </c>
      <c r="M71" s="30">
        <v>0</v>
      </c>
      <c r="N71" s="30">
        <v>1</v>
      </c>
      <c r="O71" s="35"/>
      <c r="Q71" s="40"/>
      <c r="R71" s="5"/>
    </row>
    <row r="72" spans="1:18" ht="15.95" customHeight="1" x14ac:dyDescent="0.25">
      <c r="A72" s="17" t="s">
        <v>78</v>
      </c>
      <c r="B72" s="18">
        <f t="shared" si="4"/>
        <v>52.564102564102569</v>
      </c>
      <c r="C72" s="18">
        <f t="shared" si="5"/>
        <v>156</v>
      </c>
      <c r="D72" s="18">
        <f t="shared" si="6"/>
        <v>82</v>
      </c>
      <c r="E72" s="29">
        <v>9</v>
      </c>
      <c r="F72" s="29">
        <v>3</v>
      </c>
      <c r="G72" s="29">
        <v>17</v>
      </c>
      <c r="H72" s="30">
        <v>12</v>
      </c>
      <c r="I72" s="31">
        <v>19</v>
      </c>
      <c r="J72" s="30">
        <v>8</v>
      </c>
      <c r="K72" s="30">
        <v>6</v>
      </c>
      <c r="L72" s="30">
        <v>4</v>
      </c>
      <c r="M72" s="30">
        <v>3</v>
      </c>
      <c r="N72" s="30">
        <v>1</v>
      </c>
      <c r="O72" s="35"/>
      <c r="Q72" s="40"/>
      <c r="R72" s="5"/>
    </row>
    <row r="73" spans="1:18" ht="15.95" customHeight="1" x14ac:dyDescent="0.25">
      <c r="A73" s="20" t="s">
        <v>79</v>
      </c>
      <c r="B73" s="18">
        <f t="shared" si="4"/>
        <v>83.333333333333343</v>
      </c>
      <c r="C73" s="18">
        <f t="shared" si="5"/>
        <v>156</v>
      </c>
      <c r="D73" s="18">
        <f t="shared" si="6"/>
        <v>130</v>
      </c>
      <c r="E73" s="29">
        <v>12</v>
      </c>
      <c r="F73" s="29">
        <v>6</v>
      </c>
      <c r="G73" s="29">
        <v>21</v>
      </c>
      <c r="H73" s="30">
        <v>24</v>
      </c>
      <c r="I73" s="31">
        <v>25</v>
      </c>
      <c r="J73" s="30">
        <v>17</v>
      </c>
      <c r="K73" s="30">
        <v>4</v>
      </c>
      <c r="L73" s="30">
        <v>14</v>
      </c>
      <c r="M73" s="30">
        <v>4</v>
      </c>
      <c r="N73" s="30">
        <v>3</v>
      </c>
      <c r="O73" s="35"/>
      <c r="Q73" s="40"/>
      <c r="R73" s="5"/>
    </row>
    <row r="74" spans="1:18" ht="15.95" customHeight="1" x14ac:dyDescent="0.25">
      <c r="A74" s="17" t="s">
        <v>80</v>
      </c>
      <c r="B74" s="18">
        <f t="shared" si="4"/>
        <v>64.102564102564102</v>
      </c>
      <c r="C74" s="18">
        <f t="shared" si="5"/>
        <v>156</v>
      </c>
      <c r="D74" s="18">
        <f t="shared" si="6"/>
        <v>100</v>
      </c>
      <c r="E74" s="29">
        <v>12</v>
      </c>
      <c r="F74" s="29">
        <v>0</v>
      </c>
      <c r="G74" s="29">
        <v>22</v>
      </c>
      <c r="H74" s="30">
        <v>25</v>
      </c>
      <c r="I74" s="31">
        <v>16</v>
      </c>
      <c r="J74" s="30">
        <v>5</v>
      </c>
      <c r="K74" s="30">
        <v>8</v>
      </c>
      <c r="L74" s="30">
        <v>6</v>
      </c>
      <c r="M74" s="30">
        <v>3.5</v>
      </c>
      <c r="N74" s="30">
        <v>2.5</v>
      </c>
      <c r="O74" s="35"/>
      <c r="Q74" s="40"/>
      <c r="R74" s="5"/>
    </row>
    <row r="75" spans="1:18" ht="15.95" customHeight="1" x14ac:dyDescent="0.25">
      <c r="A75" s="14" t="s">
        <v>81</v>
      </c>
      <c r="B75" s="19"/>
      <c r="C75" s="19"/>
      <c r="D75" s="19"/>
      <c r="E75" s="32"/>
      <c r="F75" s="32"/>
      <c r="G75" s="32"/>
      <c r="H75" s="33"/>
      <c r="I75" s="33"/>
      <c r="J75" s="33"/>
      <c r="K75" s="33"/>
      <c r="L75" s="33"/>
      <c r="M75" s="33"/>
      <c r="N75" s="33"/>
      <c r="O75" s="37"/>
      <c r="Q75" s="40"/>
      <c r="R75" s="5"/>
    </row>
    <row r="76" spans="1:18" ht="15.95" customHeight="1" x14ac:dyDescent="0.25">
      <c r="A76" s="17" t="s">
        <v>82</v>
      </c>
      <c r="B76" s="18">
        <f t="shared" si="4"/>
        <v>85.897435897435898</v>
      </c>
      <c r="C76" s="18">
        <f t="shared" si="5"/>
        <v>156</v>
      </c>
      <c r="D76" s="18">
        <f t="shared" si="6"/>
        <v>134</v>
      </c>
      <c r="E76" s="29">
        <v>12</v>
      </c>
      <c r="F76" s="29">
        <v>10</v>
      </c>
      <c r="G76" s="29">
        <v>18</v>
      </c>
      <c r="H76" s="30">
        <v>22</v>
      </c>
      <c r="I76" s="31">
        <v>24</v>
      </c>
      <c r="J76" s="30">
        <v>15</v>
      </c>
      <c r="K76" s="30">
        <v>8</v>
      </c>
      <c r="L76" s="30">
        <v>15</v>
      </c>
      <c r="M76" s="30">
        <v>6</v>
      </c>
      <c r="N76" s="30">
        <v>4</v>
      </c>
      <c r="O76" s="38"/>
      <c r="Q76" s="40"/>
      <c r="R76" s="5"/>
    </row>
    <row r="77" spans="1:18" ht="15.95" customHeight="1" x14ac:dyDescent="0.25">
      <c r="A77" s="17" t="s">
        <v>83</v>
      </c>
      <c r="B77" s="18">
        <f t="shared" si="4"/>
        <v>25.961538461538463</v>
      </c>
      <c r="C77" s="18">
        <f t="shared" si="5"/>
        <v>156</v>
      </c>
      <c r="D77" s="18">
        <f t="shared" si="6"/>
        <v>40.5</v>
      </c>
      <c r="E77" s="29">
        <v>10</v>
      </c>
      <c r="F77" s="29">
        <v>0</v>
      </c>
      <c r="G77" s="29">
        <v>5</v>
      </c>
      <c r="H77" s="30">
        <v>2</v>
      </c>
      <c r="I77" s="31">
        <v>6.5</v>
      </c>
      <c r="J77" s="30">
        <v>3</v>
      </c>
      <c r="K77" s="30">
        <v>1</v>
      </c>
      <c r="L77" s="30">
        <v>12</v>
      </c>
      <c r="M77" s="30">
        <v>0</v>
      </c>
      <c r="N77" s="30">
        <v>1</v>
      </c>
      <c r="O77" s="38"/>
      <c r="Q77" s="40"/>
      <c r="R77" s="5"/>
    </row>
    <row r="78" spans="1:18" ht="15.95" customHeight="1" x14ac:dyDescent="0.25">
      <c r="A78" s="17" t="s">
        <v>84</v>
      </c>
      <c r="B78" s="18">
        <f t="shared" si="4"/>
        <v>34.615384615384613</v>
      </c>
      <c r="C78" s="18">
        <f t="shared" si="5"/>
        <v>156</v>
      </c>
      <c r="D78" s="18">
        <f t="shared" si="6"/>
        <v>54</v>
      </c>
      <c r="E78" s="29">
        <v>12</v>
      </c>
      <c r="F78" s="29">
        <v>1</v>
      </c>
      <c r="G78" s="29">
        <v>7</v>
      </c>
      <c r="H78" s="30">
        <v>7</v>
      </c>
      <c r="I78" s="31">
        <v>7</v>
      </c>
      <c r="J78" s="30">
        <v>7</v>
      </c>
      <c r="K78" s="30">
        <v>4</v>
      </c>
      <c r="L78" s="30">
        <v>6</v>
      </c>
      <c r="M78" s="30">
        <v>0</v>
      </c>
      <c r="N78" s="30">
        <v>3</v>
      </c>
      <c r="O78" s="38"/>
      <c r="Q78" s="40"/>
      <c r="R78" s="5"/>
    </row>
    <row r="79" spans="1:18" ht="15.95" customHeight="1" x14ac:dyDescent="0.25">
      <c r="A79" s="17" t="s">
        <v>85</v>
      </c>
      <c r="B79" s="18">
        <f t="shared" si="4"/>
        <v>73.076923076923066</v>
      </c>
      <c r="C79" s="18">
        <f t="shared" si="5"/>
        <v>156</v>
      </c>
      <c r="D79" s="18">
        <f t="shared" si="6"/>
        <v>114</v>
      </c>
      <c r="E79" s="29">
        <v>7</v>
      </c>
      <c r="F79" s="29">
        <v>6</v>
      </c>
      <c r="G79" s="29">
        <v>22</v>
      </c>
      <c r="H79" s="30">
        <v>19</v>
      </c>
      <c r="I79" s="31">
        <v>21</v>
      </c>
      <c r="J79" s="30">
        <v>14</v>
      </c>
      <c r="K79" s="30">
        <v>6</v>
      </c>
      <c r="L79" s="30">
        <v>15</v>
      </c>
      <c r="M79" s="30">
        <v>3</v>
      </c>
      <c r="N79" s="30">
        <v>1</v>
      </c>
      <c r="O79" s="38"/>
      <c r="Q79" s="40"/>
      <c r="R79" s="5"/>
    </row>
    <row r="80" spans="1:18" ht="15.95" customHeight="1" x14ac:dyDescent="0.25">
      <c r="A80" s="17" t="s">
        <v>86</v>
      </c>
      <c r="B80" s="18">
        <f t="shared" si="4"/>
        <v>79.166666666666657</v>
      </c>
      <c r="C80" s="18">
        <f t="shared" si="5"/>
        <v>156</v>
      </c>
      <c r="D80" s="18">
        <f t="shared" si="6"/>
        <v>123.5</v>
      </c>
      <c r="E80" s="29">
        <v>9</v>
      </c>
      <c r="F80" s="29">
        <v>8</v>
      </c>
      <c r="G80" s="29">
        <v>18</v>
      </c>
      <c r="H80" s="30">
        <v>22</v>
      </c>
      <c r="I80" s="31">
        <v>27</v>
      </c>
      <c r="J80" s="30">
        <v>17</v>
      </c>
      <c r="K80" s="30">
        <v>4</v>
      </c>
      <c r="L80" s="30">
        <v>11</v>
      </c>
      <c r="M80" s="30">
        <v>6</v>
      </c>
      <c r="N80" s="30">
        <v>1.5</v>
      </c>
      <c r="O80" s="38"/>
      <c r="Q80" s="40"/>
      <c r="R80" s="5"/>
    </row>
    <row r="81" spans="1:18" ht="15.95" customHeight="1" x14ac:dyDescent="0.25">
      <c r="A81" s="17" t="s">
        <v>87</v>
      </c>
      <c r="B81" s="18">
        <f t="shared" si="4"/>
        <v>60.897435897435891</v>
      </c>
      <c r="C81" s="18">
        <f t="shared" si="5"/>
        <v>156</v>
      </c>
      <c r="D81" s="18">
        <f t="shared" si="6"/>
        <v>95</v>
      </c>
      <c r="E81" s="29">
        <v>8</v>
      </c>
      <c r="F81" s="29">
        <v>10</v>
      </c>
      <c r="G81" s="29">
        <v>15</v>
      </c>
      <c r="H81" s="30">
        <v>20</v>
      </c>
      <c r="I81" s="31">
        <v>20</v>
      </c>
      <c r="J81" s="30">
        <v>11</v>
      </c>
      <c r="K81" s="30">
        <v>6</v>
      </c>
      <c r="L81" s="30">
        <v>5</v>
      </c>
      <c r="M81" s="30">
        <v>0</v>
      </c>
      <c r="N81" s="30">
        <v>0</v>
      </c>
      <c r="O81" s="38"/>
      <c r="Q81" s="40"/>
      <c r="R81" s="5"/>
    </row>
    <row r="82" spans="1:18" ht="15.95" customHeight="1" x14ac:dyDescent="0.25">
      <c r="A82" s="17" t="s">
        <v>88</v>
      </c>
      <c r="B82" s="18">
        <f t="shared" si="4"/>
        <v>61.217948717948723</v>
      </c>
      <c r="C82" s="18">
        <f t="shared" si="5"/>
        <v>156</v>
      </c>
      <c r="D82" s="18">
        <f t="shared" si="6"/>
        <v>95.5</v>
      </c>
      <c r="E82" s="29">
        <v>12</v>
      </c>
      <c r="F82" s="29">
        <v>4</v>
      </c>
      <c r="G82" s="29">
        <v>16</v>
      </c>
      <c r="H82" s="30">
        <v>22</v>
      </c>
      <c r="I82" s="31">
        <v>24</v>
      </c>
      <c r="J82" s="30">
        <v>7</v>
      </c>
      <c r="K82" s="30">
        <v>3</v>
      </c>
      <c r="L82" s="30">
        <v>4</v>
      </c>
      <c r="M82" s="30">
        <v>3</v>
      </c>
      <c r="N82" s="30">
        <v>0.5</v>
      </c>
      <c r="O82" s="38"/>
      <c r="Q82" s="40"/>
      <c r="R82" s="5"/>
    </row>
    <row r="83" spans="1:18" ht="15.95" customHeight="1" x14ac:dyDescent="0.25">
      <c r="A83" s="17" t="s">
        <v>89</v>
      </c>
      <c r="B83" s="18">
        <f t="shared" si="4"/>
        <v>75.641025641025635</v>
      </c>
      <c r="C83" s="18">
        <f t="shared" si="5"/>
        <v>156</v>
      </c>
      <c r="D83" s="18">
        <f t="shared" si="6"/>
        <v>118</v>
      </c>
      <c r="E83" s="29">
        <v>10</v>
      </c>
      <c r="F83" s="29">
        <v>6</v>
      </c>
      <c r="G83" s="29">
        <v>22</v>
      </c>
      <c r="H83" s="30">
        <v>22</v>
      </c>
      <c r="I83" s="31">
        <v>24</v>
      </c>
      <c r="J83" s="30">
        <v>12</v>
      </c>
      <c r="K83" s="30">
        <v>6</v>
      </c>
      <c r="L83" s="30">
        <v>13</v>
      </c>
      <c r="M83" s="30">
        <v>3</v>
      </c>
      <c r="N83" s="30">
        <v>0</v>
      </c>
      <c r="O83" s="38"/>
      <c r="Q83" s="40"/>
      <c r="R83" s="5"/>
    </row>
    <row r="84" spans="1:18" ht="15.95" customHeight="1" x14ac:dyDescent="0.25">
      <c r="A84" s="17" t="s">
        <v>90</v>
      </c>
      <c r="B84" s="18">
        <f t="shared" si="4"/>
        <v>82.051282051282044</v>
      </c>
      <c r="C84" s="18">
        <f t="shared" si="5"/>
        <v>156</v>
      </c>
      <c r="D84" s="18">
        <f t="shared" si="6"/>
        <v>128</v>
      </c>
      <c r="E84" s="29">
        <v>10</v>
      </c>
      <c r="F84" s="29">
        <v>5</v>
      </c>
      <c r="G84" s="29">
        <v>22</v>
      </c>
      <c r="H84" s="30">
        <v>27</v>
      </c>
      <c r="I84" s="31">
        <v>25</v>
      </c>
      <c r="J84" s="30">
        <v>15</v>
      </c>
      <c r="K84" s="30">
        <v>6</v>
      </c>
      <c r="L84" s="30">
        <v>15</v>
      </c>
      <c r="M84" s="30">
        <v>0</v>
      </c>
      <c r="N84" s="30">
        <v>3</v>
      </c>
      <c r="O84" s="38"/>
      <c r="Q84" s="40"/>
      <c r="R84" s="5"/>
    </row>
    <row r="85" spans="1:18" ht="15.95" customHeight="1" x14ac:dyDescent="0.25">
      <c r="A85" s="17" t="s">
        <v>91</v>
      </c>
      <c r="B85" s="18">
        <f t="shared" si="4"/>
        <v>58.333333333333336</v>
      </c>
      <c r="C85" s="18">
        <f t="shared" si="5"/>
        <v>156</v>
      </c>
      <c r="D85" s="18">
        <f t="shared" si="6"/>
        <v>91</v>
      </c>
      <c r="E85" s="29">
        <v>7</v>
      </c>
      <c r="F85" s="29">
        <v>3</v>
      </c>
      <c r="G85" s="29">
        <v>17</v>
      </c>
      <c r="H85" s="30">
        <v>21</v>
      </c>
      <c r="I85" s="31">
        <v>20</v>
      </c>
      <c r="J85" s="30">
        <v>8</v>
      </c>
      <c r="K85" s="30">
        <v>5</v>
      </c>
      <c r="L85" s="30">
        <v>6</v>
      </c>
      <c r="M85" s="30">
        <v>0</v>
      </c>
      <c r="N85" s="30">
        <v>4</v>
      </c>
      <c r="O85" s="38"/>
      <c r="Q85" s="40"/>
      <c r="R85" s="5"/>
    </row>
    <row r="86" spans="1:18" ht="15.95" customHeight="1" x14ac:dyDescent="0.25">
      <c r="A86" s="14" t="s">
        <v>92</v>
      </c>
      <c r="B86" s="19"/>
      <c r="C86" s="19"/>
      <c r="D86" s="19"/>
      <c r="E86" s="32"/>
      <c r="F86" s="32"/>
      <c r="G86" s="32"/>
      <c r="H86" s="33"/>
      <c r="I86" s="33"/>
      <c r="J86" s="33"/>
      <c r="K86" s="33"/>
      <c r="L86" s="33"/>
      <c r="M86" s="33"/>
      <c r="N86" s="33"/>
      <c r="O86" s="39"/>
      <c r="Q86" s="40"/>
      <c r="R86" s="5"/>
    </row>
    <row r="87" spans="1:18" ht="15.95" customHeight="1" x14ac:dyDescent="0.25">
      <c r="A87" s="17" t="s">
        <v>93</v>
      </c>
      <c r="B87" s="18">
        <f t="shared" si="4"/>
        <v>52.564102564102569</v>
      </c>
      <c r="C87" s="18">
        <f t="shared" si="5"/>
        <v>156</v>
      </c>
      <c r="D87" s="18">
        <f t="shared" si="6"/>
        <v>82</v>
      </c>
      <c r="E87" s="29">
        <v>12</v>
      </c>
      <c r="F87" s="29">
        <v>4</v>
      </c>
      <c r="G87" s="29">
        <v>9</v>
      </c>
      <c r="H87" s="30">
        <v>23</v>
      </c>
      <c r="I87" s="31">
        <v>8</v>
      </c>
      <c r="J87" s="30">
        <v>8</v>
      </c>
      <c r="K87" s="30">
        <v>3.5</v>
      </c>
      <c r="L87" s="30">
        <v>9</v>
      </c>
      <c r="M87" s="30">
        <v>4</v>
      </c>
      <c r="N87" s="30">
        <v>1.5</v>
      </c>
      <c r="O87" s="38"/>
      <c r="Q87" s="40"/>
      <c r="R87" s="5"/>
    </row>
    <row r="88" spans="1:18" ht="15.95" customHeight="1" x14ac:dyDescent="0.25">
      <c r="A88" s="17" t="s">
        <v>94</v>
      </c>
      <c r="B88" s="18">
        <f t="shared" si="4"/>
        <v>66.025641025641022</v>
      </c>
      <c r="C88" s="18">
        <f t="shared" si="5"/>
        <v>156</v>
      </c>
      <c r="D88" s="18">
        <f t="shared" si="6"/>
        <v>103</v>
      </c>
      <c r="E88" s="29">
        <v>8</v>
      </c>
      <c r="F88" s="29">
        <v>8</v>
      </c>
      <c r="G88" s="29">
        <v>22</v>
      </c>
      <c r="H88" s="30">
        <v>22</v>
      </c>
      <c r="I88" s="31">
        <v>9</v>
      </c>
      <c r="J88" s="30">
        <v>9</v>
      </c>
      <c r="K88" s="30">
        <v>8</v>
      </c>
      <c r="L88" s="30">
        <v>11</v>
      </c>
      <c r="M88" s="30">
        <v>6</v>
      </c>
      <c r="N88" s="30">
        <v>0</v>
      </c>
      <c r="O88" s="38"/>
      <c r="Q88" s="40"/>
      <c r="R88" s="5"/>
    </row>
    <row r="89" spans="1:18" ht="15.95" customHeight="1" x14ac:dyDescent="0.25">
      <c r="A89" s="17" t="s">
        <v>95</v>
      </c>
      <c r="B89" s="18">
        <f t="shared" si="4"/>
        <v>58.653846153846153</v>
      </c>
      <c r="C89" s="18">
        <f t="shared" si="5"/>
        <v>156</v>
      </c>
      <c r="D89" s="18">
        <f t="shared" si="6"/>
        <v>91.5</v>
      </c>
      <c r="E89" s="29">
        <v>9</v>
      </c>
      <c r="F89" s="29">
        <v>3</v>
      </c>
      <c r="G89" s="29">
        <v>20</v>
      </c>
      <c r="H89" s="30">
        <v>19</v>
      </c>
      <c r="I89" s="31">
        <v>21</v>
      </c>
      <c r="J89" s="30">
        <v>11</v>
      </c>
      <c r="K89" s="30">
        <v>4</v>
      </c>
      <c r="L89" s="30">
        <v>3</v>
      </c>
      <c r="M89" s="30">
        <v>0</v>
      </c>
      <c r="N89" s="30">
        <v>1.5</v>
      </c>
      <c r="O89" s="38"/>
      <c r="Q89" s="40"/>
      <c r="R89" s="5"/>
    </row>
    <row r="90" spans="1:18" ht="15.95" customHeight="1" x14ac:dyDescent="0.25">
      <c r="A90" s="17" t="s">
        <v>96</v>
      </c>
      <c r="B90" s="18">
        <f t="shared" si="4"/>
        <v>53.205128205128204</v>
      </c>
      <c r="C90" s="18">
        <f t="shared" si="5"/>
        <v>156</v>
      </c>
      <c r="D90" s="18">
        <f t="shared" si="6"/>
        <v>83</v>
      </c>
      <c r="E90" s="29">
        <v>11</v>
      </c>
      <c r="F90" s="29">
        <v>4</v>
      </c>
      <c r="G90" s="29">
        <v>18</v>
      </c>
      <c r="H90" s="30">
        <v>14</v>
      </c>
      <c r="I90" s="31">
        <v>8</v>
      </c>
      <c r="J90" s="30">
        <v>4</v>
      </c>
      <c r="K90" s="30">
        <v>4</v>
      </c>
      <c r="L90" s="30">
        <v>14</v>
      </c>
      <c r="M90" s="30">
        <v>3</v>
      </c>
      <c r="N90" s="30">
        <v>3</v>
      </c>
      <c r="O90" s="38"/>
      <c r="Q90" s="40"/>
      <c r="R90" s="5"/>
    </row>
    <row r="91" spans="1:18" ht="15.95" customHeight="1" x14ac:dyDescent="0.25">
      <c r="A91" s="17" t="s">
        <v>97</v>
      </c>
      <c r="B91" s="18">
        <f t="shared" si="4"/>
        <v>83.65384615384616</v>
      </c>
      <c r="C91" s="18">
        <f t="shared" si="5"/>
        <v>156</v>
      </c>
      <c r="D91" s="18">
        <f t="shared" si="6"/>
        <v>130.5</v>
      </c>
      <c r="E91" s="29">
        <v>12</v>
      </c>
      <c r="F91" s="29">
        <v>6</v>
      </c>
      <c r="G91" s="29">
        <v>22</v>
      </c>
      <c r="H91" s="30">
        <v>25</v>
      </c>
      <c r="I91" s="31">
        <v>24.5</v>
      </c>
      <c r="J91" s="30">
        <v>16</v>
      </c>
      <c r="K91" s="30">
        <v>8</v>
      </c>
      <c r="L91" s="30">
        <v>13</v>
      </c>
      <c r="M91" s="30">
        <v>0</v>
      </c>
      <c r="N91" s="30">
        <v>3</v>
      </c>
      <c r="O91" s="38">
        <v>1</v>
      </c>
      <c r="Q91" s="40"/>
      <c r="R91" s="5"/>
    </row>
    <row r="92" spans="1:18" ht="15.95" customHeight="1" x14ac:dyDescent="0.25">
      <c r="A92" s="17" t="s">
        <v>98</v>
      </c>
      <c r="B92" s="18">
        <f t="shared" si="4"/>
        <v>74.038461538461547</v>
      </c>
      <c r="C92" s="18">
        <f t="shared" si="5"/>
        <v>156</v>
      </c>
      <c r="D92" s="18">
        <f t="shared" si="6"/>
        <v>115.5</v>
      </c>
      <c r="E92" s="29">
        <v>10</v>
      </c>
      <c r="F92" s="29">
        <v>5</v>
      </c>
      <c r="G92" s="29">
        <v>21</v>
      </c>
      <c r="H92" s="30">
        <v>23</v>
      </c>
      <c r="I92" s="31">
        <v>20</v>
      </c>
      <c r="J92" s="30">
        <v>14</v>
      </c>
      <c r="K92" s="30">
        <v>6</v>
      </c>
      <c r="L92" s="30">
        <v>9</v>
      </c>
      <c r="M92" s="30">
        <v>5</v>
      </c>
      <c r="N92" s="30">
        <v>2.5</v>
      </c>
      <c r="O92" s="38"/>
      <c r="Q92" s="40"/>
      <c r="R92" s="5"/>
    </row>
    <row r="93" spans="1:18" ht="15.95" customHeight="1" x14ac:dyDescent="0.25">
      <c r="A93" s="17" t="s">
        <v>99</v>
      </c>
      <c r="B93" s="18">
        <f t="shared" si="4"/>
        <v>78.205128205128204</v>
      </c>
      <c r="C93" s="18">
        <f t="shared" si="5"/>
        <v>156</v>
      </c>
      <c r="D93" s="18">
        <f t="shared" si="6"/>
        <v>122</v>
      </c>
      <c r="E93" s="29">
        <v>12</v>
      </c>
      <c r="F93" s="29">
        <v>7</v>
      </c>
      <c r="G93" s="29">
        <v>21</v>
      </c>
      <c r="H93" s="30">
        <v>22</v>
      </c>
      <c r="I93" s="31">
        <v>19</v>
      </c>
      <c r="J93" s="30">
        <v>13</v>
      </c>
      <c r="K93" s="30">
        <v>6</v>
      </c>
      <c r="L93" s="30">
        <v>14</v>
      </c>
      <c r="M93" s="30">
        <v>4</v>
      </c>
      <c r="N93" s="30">
        <v>4</v>
      </c>
      <c r="O93" s="38"/>
      <c r="Q93" s="40"/>
      <c r="R93" s="5"/>
    </row>
    <row r="94" spans="1:18" ht="15.95" customHeight="1" x14ac:dyDescent="0.25">
      <c r="A94" s="17" t="s">
        <v>100</v>
      </c>
      <c r="B94" s="18">
        <f t="shared" si="4"/>
        <v>46.153846153846153</v>
      </c>
      <c r="C94" s="18">
        <f t="shared" si="5"/>
        <v>156</v>
      </c>
      <c r="D94" s="18">
        <f t="shared" si="6"/>
        <v>72</v>
      </c>
      <c r="E94" s="29">
        <v>8</v>
      </c>
      <c r="F94" s="29">
        <v>0</v>
      </c>
      <c r="G94" s="29">
        <v>15</v>
      </c>
      <c r="H94" s="30">
        <v>21</v>
      </c>
      <c r="I94" s="31">
        <v>13</v>
      </c>
      <c r="J94" s="30">
        <v>7</v>
      </c>
      <c r="K94" s="30">
        <v>4</v>
      </c>
      <c r="L94" s="30">
        <v>4</v>
      </c>
      <c r="M94" s="30">
        <v>0</v>
      </c>
      <c r="N94" s="30">
        <v>0</v>
      </c>
      <c r="O94" s="38"/>
      <c r="Q94" s="40"/>
      <c r="R94" s="5"/>
    </row>
    <row r="95" spans="1:18" ht="15.95" customHeight="1" x14ac:dyDescent="0.25">
      <c r="A95" s="17" t="s">
        <v>101</v>
      </c>
      <c r="B95" s="18">
        <f t="shared" si="4"/>
        <v>98.71794871794873</v>
      </c>
      <c r="C95" s="18">
        <f t="shared" si="5"/>
        <v>156</v>
      </c>
      <c r="D95" s="18">
        <f t="shared" si="6"/>
        <v>154</v>
      </c>
      <c r="E95" s="29">
        <v>12</v>
      </c>
      <c r="F95" s="29">
        <v>10</v>
      </c>
      <c r="G95" s="29">
        <v>21</v>
      </c>
      <c r="H95" s="30">
        <v>28</v>
      </c>
      <c r="I95" s="31">
        <v>26</v>
      </c>
      <c r="J95" s="30">
        <v>20</v>
      </c>
      <c r="K95" s="30">
        <v>10</v>
      </c>
      <c r="L95" s="30">
        <v>15</v>
      </c>
      <c r="M95" s="30">
        <v>6</v>
      </c>
      <c r="N95" s="30">
        <v>4</v>
      </c>
      <c r="O95" s="38">
        <v>2</v>
      </c>
      <c r="Q95" s="40"/>
      <c r="R95" s="5"/>
    </row>
    <row r="96" spans="1:18" ht="15.95" customHeight="1" x14ac:dyDescent="0.25">
      <c r="A96" s="17" t="s">
        <v>102</v>
      </c>
      <c r="B96" s="18">
        <f t="shared" si="4"/>
        <v>22.756410256410255</v>
      </c>
      <c r="C96" s="18">
        <f t="shared" si="5"/>
        <v>156</v>
      </c>
      <c r="D96" s="18">
        <f t="shared" si="6"/>
        <v>35.5</v>
      </c>
      <c r="E96" s="29">
        <v>8</v>
      </c>
      <c r="F96" s="29">
        <v>2</v>
      </c>
      <c r="G96" s="29">
        <v>6</v>
      </c>
      <c r="H96" s="30">
        <v>2</v>
      </c>
      <c r="I96" s="31">
        <v>6</v>
      </c>
      <c r="J96" s="30">
        <v>0</v>
      </c>
      <c r="K96" s="30">
        <v>8</v>
      </c>
      <c r="L96" s="30">
        <v>2</v>
      </c>
      <c r="M96" s="30">
        <v>0</v>
      </c>
      <c r="N96" s="30">
        <v>1.5</v>
      </c>
      <c r="O96" s="38"/>
      <c r="Q96" s="40"/>
      <c r="R96" s="5"/>
    </row>
    <row r="97" spans="1:18" ht="15.95" customHeight="1" x14ac:dyDescent="0.25">
      <c r="A97" s="17" t="s">
        <v>103</v>
      </c>
      <c r="B97" s="18">
        <f t="shared" si="4"/>
        <v>15.705128205128204</v>
      </c>
      <c r="C97" s="18">
        <f t="shared" si="5"/>
        <v>156</v>
      </c>
      <c r="D97" s="18">
        <f t="shared" si="6"/>
        <v>24.5</v>
      </c>
      <c r="E97" s="29">
        <v>8</v>
      </c>
      <c r="F97" s="29">
        <v>0</v>
      </c>
      <c r="G97" s="29">
        <v>6</v>
      </c>
      <c r="H97" s="30">
        <v>2</v>
      </c>
      <c r="I97" s="31">
        <v>0</v>
      </c>
      <c r="J97" s="30">
        <v>2</v>
      </c>
      <c r="K97" s="30">
        <v>3</v>
      </c>
      <c r="L97" s="30">
        <v>2</v>
      </c>
      <c r="M97" s="30">
        <v>0</v>
      </c>
      <c r="N97" s="30">
        <v>1.5</v>
      </c>
      <c r="O97" s="38"/>
      <c r="Q97" s="40"/>
      <c r="R97" s="5"/>
    </row>
    <row r="98" spans="1:18" x14ac:dyDescent="0.25">
      <c r="A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8" x14ac:dyDescent="0.25">
      <c r="D99" s="6"/>
      <c r="E99" s="6"/>
      <c r="F99" s="6"/>
      <c r="G99" s="6"/>
    </row>
  </sheetData>
  <mergeCells count="6">
    <mergeCell ref="A1:O1"/>
    <mergeCell ref="A2:A3"/>
    <mergeCell ref="B2:B3"/>
    <mergeCell ref="C2:C3"/>
    <mergeCell ref="D2:D3"/>
    <mergeCell ref="E2:M2"/>
  </mergeCells>
  <pageMargins left="0.70866141732283472" right="0.70866141732283472" top="0.78740157480314965" bottom="0.78740157480314965" header="0.43307086614173229" footer="0.43307086614173229"/>
  <pageSetup paperSize="9" scale="51" fitToHeight="3" orientation="landscape" r:id="rId1"/>
  <headerFooter scaleWithDoc="0">
    <oddFooter>&amp;C&amp;"Times New Roman,обычный"&amp;8&amp;A&amp;R&amp;"Times New Roman,обычный"&amp;9&amp;P</oddFooter>
  </headerFooter>
  <ignoredErrors>
    <ignoredError sqref="C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Рейтинг</vt:lpstr>
      <vt:lpstr>Оценка</vt:lpstr>
      <vt:lpstr>Оценка!Заголовки_для_печати</vt:lpstr>
      <vt:lpstr>Рейтинг!Заголовки_для_печати</vt:lpstr>
      <vt:lpstr>Оценка!Область_печати</vt:lpstr>
      <vt:lpstr>Рейтинг!Область_печати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Тимофеева</dc:creator>
  <cp:lastModifiedBy>Алена Юрьевна Цыганкова</cp:lastModifiedBy>
  <cp:lastPrinted>2020-03-28T16:44:38Z</cp:lastPrinted>
  <dcterms:created xsi:type="dcterms:W3CDTF">2015-06-05T18:19:34Z</dcterms:created>
  <dcterms:modified xsi:type="dcterms:W3CDTF">2022-04-21T08:55:05Z</dcterms:modified>
</cp:coreProperties>
</file>