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3 кв 2023" sheetId="7" r:id="rId1"/>
  </sheets>
  <definedNames>
    <definedName name="_xlnm.Print_Area" localSheetId="0">'3 кв 2023'!$A$1:$N$88</definedName>
  </definedNames>
  <calcPr calcId="125725"/>
</workbook>
</file>

<file path=xl/calcChain.xml><?xml version="1.0" encoding="utf-8"?>
<calcChain xmlns="http://schemas.openxmlformats.org/spreadsheetml/2006/main">
  <c r="I75" i="7"/>
  <c r="I73"/>
  <c r="K43"/>
  <c r="I43" s="1"/>
  <c r="F73"/>
  <c r="D73" s="1"/>
  <c r="D75"/>
  <c r="D43"/>
  <c r="F43"/>
  <c r="D60"/>
  <c r="D52"/>
  <c r="D49"/>
  <c r="I26"/>
  <c r="I35"/>
  <c r="I49"/>
  <c r="I11" l="1"/>
  <c r="K11"/>
  <c r="I12"/>
  <c r="K12"/>
  <c r="I28"/>
  <c r="K28"/>
  <c r="K39"/>
  <c r="L39"/>
  <c r="L10" s="1"/>
  <c r="L9" s="1"/>
  <c r="I51"/>
  <c r="I39" s="1"/>
  <c r="I61"/>
  <c r="K61"/>
  <c r="F61"/>
  <c r="D61"/>
  <c r="D51"/>
  <c r="D39" s="1"/>
  <c r="G39"/>
  <c r="G10" s="1"/>
  <c r="G9" s="1"/>
  <c r="F39"/>
  <c r="F28"/>
  <c r="D28"/>
  <c r="F12"/>
  <c r="D12"/>
  <c r="F11"/>
  <c r="D11"/>
  <c r="K9" l="1"/>
  <c r="I9" s="1"/>
  <c r="F10"/>
  <c r="D10" s="1"/>
  <c r="F9"/>
  <c r="D9" s="1"/>
  <c r="I10"/>
  <c r="K10"/>
</calcChain>
</file>

<file path=xl/sharedStrings.xml><?xml version="1.0" encoding="utf-8"?>
<sst xmlns="http://schemas.openxmlformats.org/spreadsheetml/2006/main" count="227" uniqueCount="129">
  <si>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</si>
  <si>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</si>
  <si>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</si>
  <si>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</si>
  <si>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</si>
  <si>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</si>
  <si>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</si>
  <si>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</si>
  <si>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</si>
  <si>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</si>
  <si>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</si>
  <si>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</si>
  <si>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</si>
  <si>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</si>
  <si>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</si>
  <si>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</si>
  <si>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</si>
  <si>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</si>
  <si>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</si>
  <si>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</si>
  <si>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</si>
  <si>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</si>
  <si>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</si>
  <si>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</si>
  <si>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</si>
  <si>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</si>
  <si>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</si>
  <si>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</si>
  <si>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</si>
  <si>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</si>
  <si>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</si>
  <si>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</si>
  <si>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</si>
  <si>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</si>
  <si>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</si>
  <si>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</si>
  <si>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</si>
  <si>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</si>
  <si>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</si>
  <si>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</si>
  <si>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</si>
  <si>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</si>
  <si>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</si>
  <si>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</si>
  <si>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</si>
  <si>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</si>
  <si>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</si>
  <si>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</si>
  <si>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</si>
  <si>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</si>
  <si>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</si>
  <si>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</si>
  <si>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</si>
  <si>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</si>
  <si>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</si>
  <si>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</si>
  <si>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</si>
  <si>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</si>
  <si>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</si>
  <si>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</si>
  <si>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</si>
  <si>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</si>
  <si>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</si>
  <si>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</si>
  <si>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</si>
  <si>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</si>
  <si>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</si>
  <si>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</si>
  <si>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</si>
  <si>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</si>
  <si>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</si>
  <si>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</si>
  <si>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</si>
  <si>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</si>
  <si>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</si>
  <si>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</si>
  <si>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</si>
  <si>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</si>
  <si>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</si>
  <si>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</si>
  <si>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</si>
  <si>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</si>
  <si>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</si>
  <si>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</si>
  <si>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</si>
  <si>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</si>
  <si>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</si>
  <si>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</si>
  <si>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</si>
  <si>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</si>
  <si>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</si>
  <si>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</si>
  <si>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</si>
  <si>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Срок исполнения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</si>
  <si>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</si>
  <si>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Осуществлялась  в ежедневном режиме проверка Сведений о бюджетном обязательстве</t>
  </si>
  <si>
    <r>
      <rPr>
        <i/>
        <sz val="12"/>
        <color theme="1"/>
        <rFont val="Times New Roman"/>
        <family val="1"/>
        <charset val="204"/>
      </rPr>
      <t>Основное мероприятие 3.8.</t>
    </r>
    <r>
      <rPr>
        <sz val="12"/>
        <color theme="1"/>
        <rFont val="Times New Roman"/>
        <family val="1"/>
        <charset val="204"/>
      </rPr>
      <t xml:space="preserve"> Стимулирование развития доходной базы бюджетов городских округов и муниципальных районов  </t>
    </r>
  </si>
  <si>
    <t>2023-2025</t>
  </si>
  <si>
    <t>в течение 2023 года</t>
  </si>
  <si>
    <t>до 1 августа 2023 года</t>
  </si>
  <si>
    <t>4 квартал 2023 года</t>
  </si>
  <si>
    <t xml:space="preserve">Предусмотрено по программе в разрезе источников финансирования  на 2023 год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</si>
  <si>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2022 год,  результаты опубликованы  на официальном сайте Министерства финансов Республики Адыгея www.minfin01-maykop.ru                                          </t>
  </si>
  <si>
    <t xml:space="preserve">В отчетном периоде осуществлялось погашение начисленных процентов по долговым обязательствам  Республики  Адыгея по коммерческому кредиту. 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</si>
  <si>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ежемесячно.</t>
  </si>
  <si>
    <t>В 2023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 "О Программе оздоровления государственных финансов Республики Адыгея на 2019 - 2024 годы".</t>
  </si>
  <si>
    <t xml:space="preserve">Оплата услуг связи (Интернет). Сопровождение програмных обеспечений Бюджет-СМАРТ и Бюджет-WEB. </t>
  </si>
  <si>
    <t>Разработан проект постановления КМ РА "Об основных направлениях бюджетной политики Республики Адыгея и основных направлениях налоговой политики Республики Адыгея на 2024 год и на плановый период 2025 и 2026 годов", который проходит правовую и лингвистическую экспертизу.</t>
  </si>
  <si>
    <t xml:space="preserve">Информация о текущей деятельности  Министерства финансов Республики Адыгея размещается на официальном сайте  www.minfin01-maykop.ru;  Опубликованы: Бюджет для граждан Путеводитель по проекту Закона Республики Адыгея "Об исполнении республиканского бюджета Республики Адыгея за 2022 год"; Путеводитель по Закону Республики Адыгея от 30 июня 2023 года № 221 "Об исполнении республиканского бюджета Республики Адыгея за 2022 год" </t>
  </si>
  <si>
    <t xml:space="preserve">за 1 место - муниципальное образование «город Адыгейск» в сумме 5000,0 тысячи рублей; за 2 место - муниципальное образование «Майкопский район» в сумме 3000,0 тысячи рублей; за 3 место - муниципальное образование «Красногвардейский район»  в сумме 2000,0 тысячи рублей. 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</si>
  <si>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2022 год, результаты  опубликованы на официальном сайте Министерства финансов Республики Адыгея www.minfin01-maykop.ru, а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октября 2023 года, результаты  опубликованы на официальном сайте Министерства финансов Республики Адыгея www.minfin01-maykop.ru                                              </t>
  </si>
  <si>
    <t xml:space="preserve">Разработан проект распоряжения КМ РА «О выделении грантов за достижение наилучших значений показателей уровня и динамики эффективности деятельности органов местного самоуправления городских округов и муниципальных районов за 2022 год», в соответствии с которым планируется предоставить гранты следующим муниципальным районам (городским округам), достигшим наилучших значений оцениваемых показателей:
за 1 место - муниципальное образование «Тахтамукайский район» в сумме 5000,0 тысячи рублей; за 2 место - муниципальное образование «Город Майкоп" в сумме 3000,0 тысячи рублей; за 3 место - муниципальное образование "Майкопский район"  в сумме 2000,0 тысячи рублей. </t>
  </si>
  <si>
    <t>Приняты Законы: Закон Республики Адыгея от 17.02.2023 № 178 "О внесении изменений в Закон Республики Адыгея "О республиканском бюджете Республики Адыгея на 2023 год и на плановый период 2024 и 2025 годов; Закон Республики Адыгея от 30.06.2023 № 221 "Об исполнении республиканского бюджета Республики Адыгея за 2022 год"; Закон Республики Адыгея от 31.07.2023 № 233 "О внесении изменений в Закон Республики Адыгея "О республиканском бюджете Республики Адыгея на 2023 год и на плановый период 2024 и 2025 годов"</t>
  </si>
  <si>
    <t xml:space="preserve">Подготовка Закона "О внесении изменений в Закон Республики Адыгея "О республиканском бюджете Республики Адыгея на 2023 год и на плановый период 2024 и 2025 годов" </t>
  </si>
  <si>
    <t>Отчет о ходе реализации государственной программы Республики Адыгея "Управление государственными финансами"  за 9 месяцев  2023 года</t>
  </si>
  <si>
    <t>Оценка основных параметров республиканского бюджета Республики Адыгея и консолидированного бюджета Республики Адыгея, позволяющая обеспечить необходимый уровень сбалансированности бюджетов и достижение целей, направленных на социально-экономическое развитие Республики Адыгея, в соответствии с распоряжением КМ РА от 15.02.2018 № 28-р "Об утверждении Бюджетного прогноза РА на долгосрочный период до 2030 года", Распоряжением от 11.01.2023г. №2-р "О внесении изменений в приложение к распоряжению КМ РА от 15.02.2018 № 28-р "Об утверждении Бюджетного прогноза РА на долгосрочный период до 2030 года".</t>
  </si>
  <si>
    <t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22 ноября 2022 г № 303  "Об основных направлениях государственной долговой политики Республики Адыгея на 2023 год и на плановый период 2024и 2025 годов". Проект основных направлениий государственной долговой политики Республики Адыгея на 2024 год и плановый период 2025 и 2026 годов подготовлен и внесен в Правовое управление Администрации Главы РА и КМ РА.</t>
  </si>
  <si>
    <t>Принято постановление КМ РА от 13.03.2023 № 54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2023 году"</t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</si>
  <si>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 в соответствии с пунктом 23.2 статьи 12 Закона Республики Адыгея «О бюджетном процессе в Республике Адыгея». 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</si>
  <si>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Республики Адыгея</t>
    </r>
  </si>
  <si>
    <t>Осуществлялось перечисление субсидии  на частичную компенсацию расходов на повышение оплаты труда работников бюджетной сферы по графику</t>
  </si>
  <si>
    <t>Перечисление дотаций бюджетам муниципальных районов (городских округов) на поддержку мер  по обеспечению  сбалансированности местных бюджетов согласно части 10 статьи 8 Закона Республики Адыгея от 12 декабря 2022 года N 140 "О республиканском бюджете Республики Адыгея на 2023 год и на плановый период 2024 и 2025 годов" следующим МО:1) Город Майкоп - 8000,0 тыс.руб.; 2) Кошехабльский район - 10500,0 тыс.руб.; 3) Шовгеновский район - 31000,0 тыс.руб.</t>
  </si>
  <si>
    <t xml:space="preserve">Присвоение уровня рейтинга, пересмотр присвоенного ранее по контаркту уровня рейтинга, мониторинг этого уровня рейтинга Рейтинговым агенством. В 2023 году Рейтинговое агентство «Эксперт РА» повысило рейтинг кредитоспособности Республики Адыгея до уровня ruBBB+, прогноз по рейтингу стабильный. </t>
  </si>
  <si>
    <t>Бюджетные кредиты муниципальным районам за 9 месяцев 2023 года не предоставлялись</t>
  </si>
  <si>
    <t xml:space="preserve"> Дотации на стимулирование развития доходной базы бюджетов городских округов и муниципальных районов за 9 месяцев 2023 года не предоставлялись.</t>
  </si>
  <si>
    <t>Пунктом 20 Постановления Кабинета Министров Республики Адыгея от 23 декабря 2019 года № 315  «О порядке осуществления оценки налоговых расходов Республики Адыгея» проведена оценка действующих в 2022 году льгот. Анализ эффективности налоговых  расходов проведен кураторами налоговых расходов на основании информации, представленной Управлением Федеральной налоговой службы по Республике Адыгея, с учетом рекомендаций Министерства финансов Российской Федерации. Результаты  размещены на Официальном сайте Министерства финансов Республики Адыгея  www.minfin01-maykop.ru.</t>
  </si>
  <si>
    <t>Информация о долговых обязательствах представлялась в Минфин России ежемесячно до 10 числа, следующего за отчетным.                                                                          Информация о долговых обязательствах МО представлялась в Минфин РА ежемесячно до 5 числа, следующего за отчетным.</t>
  </si>
  <si>
    <t>Подготовлен проект Закона о республиканском бюджете на 2024 год и на плановый период 2025 и 2026 годов. Основные параметры проекта РБ:                                                                      на 2024 год: доходы - 30300,6 млн.рублей; расходы - 31963,9 млн.рублей; дефицит - 1663,3 млн.рублей.                                                                                          на 2025 год: доходы - 25612,1 млн.рублей; расходы - 25954,4 млн.рублей; дефицит - 342,3 млн.рублей.                                     на 20256 год: доходы - 26770,1 млн.рублей; расходы - 27319,3 млн.рублей; дефицит - 549,2 млн.рублей.</t>
  </si>
  <si>
    <t>Внесены изменения в приказы Министерства финансов Республики Адыгея: от 28 декабря  2016 года № 221-А «Об утверждении аналитических кодов для учета операций с  субсидиями, предоставляемыми из республиканского бюджета Республики Адыгея бюджетным  учреждениям Республики Адыгея и автономным учреждениям Республики Адыгея в соответствии с абзацем вторым пункта 1 статьи 78.1 и пунктом 1 статьи 78.2 Бюджетного кодекса Российской Федерации»; от 29 декабря 2022 года № 149-А "Об утверждении Порядка формирования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Адыгея». Фактические расходы по государственным программам  и ведомственным целевым программам за 9 месяцев составили 29504,3 млн.рублей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</si>
</sst>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justify" vertical="top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top" wrapText="1"/>
    </xf>
    <xf numFmtId="0" fontId="25" fillId="2" borderId="5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left" vertical="top" wrapText="1"/>
    </xf>
    <xf numFmtId="2" fontId="25" fillId="0" borderId="1" xfId="0" applyNumberFormat="1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0" xfId="0" applyNumberFormat="1" applyFont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view="pageBreakPreview" topLeftCell="A43" zoomScale="60" zoomScaleNormal="100" workbookViewId="0">
      <selection activeCell="U10" sqref="U10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8.85546875" style="1" customWidth="1"/>
    <col min="6" max="6" width="12" style="1" customWidth="1"/>
    <col min="7" max="7" width="8.5703125" style="1" customWidth="1"/>
    <col min="8" max="8" width="9.42578125" style="1" customWidth="1"/>
    <col min="9" max="9" width="11.140625" style="1" customWidth="1"/>
    <col min="10" max="10" width="9.7109375" style="1" customWidth="1"/>
    <col min="11" max="11" width="11.85546875" style="1" customWidth="1"/>
    <col min="12" max="12" width="10.7109375" style="1" customWidth="1"/>
    <col min="13" max="13" width="9.7109375" style="1" customWidth="1"/>
    <col min="14" max="14" width="50.28515625" style="1" customWidth="1"/>
    <col min="15" max="15" width="38.7109375" style="1" customWidth="1"/>
    <col min="16" max="16" width="9.140625" style="1"/>
    <col min="17" max="17" width="36.28515625" style="1" customWidth="1"/>
    <col min="18" max="16384" width="9.140625" style="1"/>
  </cols>
  <sheetData>
    <row r="1" spans="1:14" hidden="1"/>
    <row r="2" spans="1:14" ht="18.75" hidden="1">
      <c r="N2" s="2"/>
    </row>
    <row r="3" spans="1:14" ht="42.7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4" t="s">
        <v>25</v>
      </c>
    </row>
    <row r="6" spans="1:14" ht="151.5" customHeight="1">
      <c r="A6" s="79" t="s">
        <v>0</v>
      </c>
      <c r="B6" s="79" t="s">
        <v>1</v>
      </c>
      <c r="C6" s="80" t="s">
        <v>93</v>
      </c>
      <c r="D6" s="79" t="s">
        <v>101</v>
      </c>
      <c r="E6" s="79"/>
      <c r="F6" s="79"/>
      <c r="G6" s="79"/>
      <c r="H6" s="82"/>
      <c r="I6" s="83" t="s">
        <v>26</v>
      </c>
      <c r="J6" s="79"/>
      <c r="K6" s="79"/>
      <c r="L6" s="79"/>
      <c r="M6" s="79"/>
      <c r="N6" s="84" t="s">
        <v>2</v>
      </c>
    </row>
    <row r="7" spans="1:14" ht="36.75" customHeight="1">
      <c r="A7" s="79"/>
      <c r="B7" s="79"/>
      <c r="C7" s="81"/>
      <c r="D7" s="35" t="s">
        <v>3</v>
      </c>
      <c r="E7" s="36" t="s">
        <v>4</v>
      </c>
      <c r="F7" s="36" t="s">
        <v>5</v>
      </c>
      <c r="G7" s="36" t="s">
        <v>6</v>
      </c>
      <c r="H7" s="62" t="s">
        <v>7</v>
      </c>
      <c r="I7" s="53" t="s">
        <v>3</v>
      </c>
      <c r="J7" s="36" t="s">
        <v>4</v>
      </c>
      <c r="K7" s="36" t="s">
        <v>5</v>
      </c>
      <c r="L7" s="36" t="s">
        <v>6</v>
      </c>
      <c r="M7" s="36" t="s">
        <v>7</v>
      </c>
      <c r="N7" s="84"/>
    </row>
    <row r="8" spans="1:14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63">
        <v>9</v>
      </c>
      <c r="I8" s="54">
        <v>10</v>
      </c>
      <c r="J8" s="9">
        <v>11</v>
      </c>
      <c r="K8" s="9">
        <v>12</v>
      </c>
      <c r="L8" s="9">
        <v>13</v>
      </c>
      <c r="M8" s="9">
        <v>14</v>
      </c>
      <c r="N8" s="10">
        <v>15</v>
      </c>
    </row>
    <row r="9" spans="1:14" s="6" customFormat="1">
      <c r="A9" s="72" t="s">
        <v>79</v>
      </c>
      <c r="B9" s="16" t="s">
        <v>10</v>
      </c>
      <c r="C9" s="75" t="s">
        <v>97</v>
      </c>
      <c r="D9" s="11">
        <f>F9+G9</f>
        <v>1715431.8</v>
      </c>
      <c r="E9" s="11">
        <v>0</v>
      </c>
      <c r="F9" s="11">
        <f>F12+F28+F39+F61</f>
        <v>1704905.5</v>
      </c>
      <c r="G9" s="11">
        <f>G10</f>
        <v>10526.3</v>
      </c>
      <c r="H9" s="64">
        <v>0</v>
      </c>
      <c r="I9" s="55">
        <f>K9+L9</f>
        <v>1239627.9000000001</v>
      </c>
      <c r="J9" s="11">
        <v>0</v>
      </c>
      <c r="K9" s="11">
        <f>K12+K28+K39+K61</f>
        <v>1239627.9000000001</v>
      </c>
      <c r="L9" s="11">
        <f>L10</f>
        <v>0</v>
      </c>
      <c r="M9" s="11">
        <v>0</v>
      </c>
      <c r="N9" s="10"/>
    </row>
    <row r="10" spans="1:14" s="6" customFormat="1" ht="44.25" customHeight="1">
      <c r="A10" s="73"/>
      <c r="B10" s="32" t="s">
        <v>8</v>
      </c>
      <c r="C10" s="76"/>
      <c r="D10" s="15">
        <f>F10+G10</f>
        <v>1715431.8</v>
      </c>
      <c r="E10" s="11">
        <v>0</v>
      </c>
      <c r="F10" s="15">
        <f>F12+F28+F39+F61</f>
        <v>1704905.5</v>
      </c>
      <c r="G10" s="11">
        <f>G39</f>
        <v>10526.3</v>
      </c>
      <c r="H10" s="64">
        <v>0</v>
      </c>
      <c r="I10" s="56">
        <f>I12+I28+I39+I61</f>
        <v>1239627.9000000001</v>
      </c>
      <c r="J10" s="11">
        <v>0</v>
      </c>
      <c r="K10" s="15">
        <f>K12+K28+K39+K61</f>
        <v>1239627.9000000001</v>
      </c>
      <c r="L10" s="11">
        <f>L39</f>
        <v>0</v>
      </c>
      <c r="M10" s="11">
        <v>0</v>
      </c>
      <c r="N10" s="28"/>
    </row>
    <row r="11" spans="1:14" s="6" customFormat="1" ht="104.25" customHeight="1">
      <c r="A11" s="74"/>
      <c r="B11" s="33" t="s">
        <v>9</v>
      </c>
      <c r="C11" s="77"/>
      <c r="D11" s="15">
        <f>D75</f>
        <v>10077.5</v>
      </c>
      <c r="E11" s="12">
        <v>0</v>
      </c>
      <c r="F11" s="15">
        <f>F75</f>
        <v>10077.5</v>
      </c>
      <c r="G11" s="12">
        <v>0</v>
      </c>
      <c r="H11" s="64">
        <v>0</v>
      </c>
      <c r="I11" s="56">
        <f>I75</f>
        <v>7018.6</v>
      </c>
      <c r="J11" s="11">
        <v>0</v>
      </c>
      <c r="K11" s="15">
        <f>K75</f>
        <v>7018.6</v>
      </c>
      <c r="L11" s="11">
        <v>0</v>
      </c>
      <c r="M11" s="11">
        <v>0</v>
      </c>
      <c r="N11" s="28"/>
    </row>
    <row r="12" spans="1:14" ht="81" customHeight="1">
      <c r="A12" s="43" t="s">
        <v>92</v>
      </c>
      <c r="B12" s="44" t="s">
        <v>8</v>
      </c>
      <c r="C12" s="45" t="s">
        <v>97</v>
      </c>
      <c r="D12" s="46">
        <f>D26+D13+D17+D18+D20+D23+D25+D27</f>
        <v>14520</v>
      </c>
      <c r="E12" s="46">
        <v>0</v>
      </c>
      <c r="F12" s="46">
        <f>F26+F13+F17+F18+F20+F23+F25+F27</f>
        <v>14520</v>
      </c>
      <c r="G12" s="46">
        <v>0</v>
      </c>
      <c r="H12" s="65">
        <v>0</v>
      </c>
      <c r="I12" s="57">
        <f>I26+I13+I17+I18+I20+I23+I25+I27</f>
        <v>2508.6999999999998</v>
      </c>
      <c r="J12" s="46">
        <v>0</v>
      </c>
      <c r="K12" s="46">
        <f>K26+K13+K17+K18+K20+K23+K25+K27</f>
        <v>2508.6999999999998</v>
      </c>
      <c r="L12" s="46">
        <v>0</v>
      </c>
      <c r="M12" s="46">
        <v>0</v>
      </c>
      <c r="N12" s="47"/>
    </row>
    <row r="13" spans="1:14" ht="166.5" customHeight="1">
      <c r="A13" s="18" t="s">
        <v>11</v>
      </c>
      <c r="B13" s="19" t="s">
        <v>8</v>
      </c>
      <c r="C13" s="19" t="s">
        <v>98</v>
      </c>
      <c r="D13" s="12">
        <v>0</v>
      </c>
      <c r="E13" s="12">
        <v>0</v>
      </c>
      <c r="F13" s="12">
        <v>0</v>
      </c>
      <c r="G13" s="12">
        <v>0</v>
      </c>
      <c r="H13" s="66">
        <v>0</v>
      </c>
      <c r="I13" s="58">
        <v>0</v>
      </c>
      <c r="J13" s="12">
        <v>0</v>
      </c>
      <c r="K13" s="12">
        <v>0</v>
      </c>
      <c r="L13" s="12">
        <v>0</v>
      </c>
      <c r="M13" s="12">
        <v>0</v>
      </c>
      <c r="N13" s="30" t="s">
        <v>115</v>
      </c>
    </row>
    <row r="14" spans="1:14" ht="78.75" hidden="1" customHeight="1">
      <c r="A14" s="18" t="s">
        <v>32</v>
      </c>
      <c r="B14" s="19" t="s">
        <v>8</v>
      </c>
      <c r="C14" s="19"/>
      <c r="D14" s="12">
        <v>0</v>
      </c>
      <c r="E14" s="12">
        <v>0</v>
      </c>
      <c r="F14" s="12">
        <v>0</v>
      </c>
      <c r="G14" s="12">
        <v>0</v>
      </c>
      <c r="H14" s="66">
        <v>0</v>
      </c>
      <c r="I14" s="58">
        <v>0</v>
      </c>
      <c r="J14" s="12">
        <v>0</v>
      </c>
      <c r="K14" s="12">
        <v>0</v>
      </c>
      <c r="L14" s="12">
        <v>0</v>
      </c>
      <c r="M14" s="12">
        <v>0</v>
      </c>
      <c r="N14" s="29"/>
    </row>
    <row r="15" spans="1:14" ht="63" hidden="1">
      <c r="A15" s="8" t="s">
        <v>12</v>
      </c>
      <c r="B15" s="19" t="s">
        <v>8</v>
      </c>
      <c r="C15" s="19"/>
      <c r="D15" s="12">
        <v>0</v>
      </c>
      <c r="E15" s="12">
        <v>0</v>
      </c>
      <c r="F15" s="12">
        <v>0</v>
      </c>
      <c r="G15" s="12">
        <v>0</v>
      </c>
      <c r="H15" s="66">
        <v>0</v>
      </c>
      <c r="I15" s="58">
        <v>0</v>
      </c>
      <c r="J15" s="12">
        <v>0</v>
      </c>
      <c r="K15" s="12">
        <v>0</v>
      </c>
      <c r="L15" s="12">
        <v>0</v>
      </c>
      <c r="M15" s="12">
        <v>0</v>
      </c>
      <c r="N15" s="29"/>
    </row>
    <row r="16" spans="1:14" ht="56.25" hidden="1" customHeight="1">
      <c r="A16" s="20" t="s">
        <v>13</v>
      </c>
      <c r="B16" s="19" t="s">
        <v>8</v>
      </c>
      <c r="C16" s="19"/>
      <c r="D16" s="12">
        <v>0</v>
      </c>
      <c r="E16" s="12">
        <v>0</v>
      </c>
      <c r="F16" s="12">
        <v>0</v>
      </c>
      <c r="G16" s="12">
        <v>0</v>
      </c>
      <c r="H16" s="66">
        <v>0</v>
      </c>
      <c r="I16" s="58">
        <v>0</v>
      </c>
      <c r="J16" s="12">
        <v>0</v>
      </c>
      <c r="K16" s="12">
        <v>0</v>
      </c>
      <c r="L16" s="12">
        <v>0</v>
      </c>
      <c r="M16" s="12">
        <v>0</v>
      </c>
      <c r="N16" s="30"/>
    </row>
    <row r="17" spans="1:15" ht="78" customHeight="1">
      <c r="A17" s="41" t="s">
        <v>78</v>
      </c>
      <c r="B17" s="19" t="s">
        <v>8</v>
      </c>
      <c r="C17" s="19" t="s">
        <v>99</v>
      </c>
      <c r="D17" s="12">
        <v>0</v>
      </c>
      <c r="E17" s="12">
        <v>0</v>
      </c>
      <c r="F17" s="12">
        <v>0</v>
      </c>
      <c r="G17" s="12">
        <v>0</v>
      </c>
      <c r="H17" s="66">
        <v>0</v>
      </c>
      <c r="I17" s="58">
        <v>0</v>
      </c>
      <c r="J17" s="12">
        <v>0</v>
      </c>
      <c r="K17" s="12">
        <v>0</v>
      </c>
      <c r="L17" s="12">
        <v>0</v>
      </c>
      <c r="M17" s="12">
        <v>0</v>
      </c>
      <c r="N17" s="30" t="s">
        <v>107</v>
      </c>
    </row>
    <row r="18" spans="1:15" ht="121.5" customHeight="1">
      <c r="A18" s="8" t="s">
        <v>14</v>
      </c>
      <c r="B18" s="19" t="s">
        <v>8</v>
      </c>
      <c r="C18" s="19" t="s">
        <v>98</v>
      </c>
      <c r="D18" s="12">
        <v>0</v>
      </c>
      <c r="E18" s="12">
        <v>0</v>
      </c>
      <c r="F18" s="12">
        <v>0</v>
      </c>
      <c r="G18" s="12">
        <v>0</v>
      </c>
      <c r="H18" s="66">
        <v>0</v>
      </c>
      <c r="I18" s="58">
        <v>0</v>
      </c>
      <c r="J18" s="12">
        <v>0</v>
      </c>
      <c r="K18" s="12">
        <v>0</v>
      </c>
      <c r="L18" s="12">
        <v>0</v>
      </c>
      <c r="M18" s="12">
        <v>0</v>
      </c>
      <c r="N18" s="67" t="s">
        <v>127</v>
      </c>
    </row>
    <row r="19" spans="1:15" ht="90.75" hidden="1" customHeight="1">
      <c r="A19" s="8" t="s">
        <v>15</v>
      </c>
      <c r="B19" s="19" t="s">
        <v>8</v>
      </c>
      <c r="C19" s="19"/>
      <c r="D19" s="12">
        <v>0</v>
      </c>
      <c r="E19" s="12">
        <v>0</v>
      </c>
      <c r="F19" s="12">
        <v>0</v>
      </c>
      <c r="G19" s="12">
        <v>0</v>
      </c>
      <c r="H19" s="66">
        <v>0</v>
      </c>
      <c r="I19" s="58">
        <v>0</v>
      </c>
      <c r="J19" s="12">
        <v>0</v>
      </c>
      <c r="K19" s="12">
        <v>0</v>
      </c>
      <c r="L19" s="12">
        <v>0</v>
      </c>
      <c r="M19" s="12">
        <v>0</v>
      </c>
      <c r="N19" s="68"/>
    </row>
    <row r="20" spans="1:15" ht="93.75" customHeight="1">
      <c r="A20" s="8" t="s">
        <v>16</v>
      </c>
      <c r="B20" s="19" t="s">
        <v>8</v>
      </c>
      <c r="C20" s="19" t="s">
        <v>98</v>
      </c>
      <c r="D20" s="12">
        <v>0</v>
      </c>
      <c r="E20" s="12">
        <v>0</v>
      </c>
      <c r="F20" s="12">
        <v>0</v>
      </c>
      <c r="G20" s="12">
        <v>0</v>
      </c>
      <c r="H20" s="66">
        <v>0</v>
      </c>
      <c r="I20" s="58">
        <v>0</v>
      </c>
      <c r="J20" s="12">
        <v>0</v>
      </c>
      <c r="K20" s="12">
        <v>0</v>
      </c>
      <c r="L20" s="12">
        <v>0</v>
      </c>
      <c r="M20" s="12">
        <v>0</v>
      </c>
      <c r="N20" s="67" t="s">
        <v>118</v>
      </c>
    </row>
    <row r="21" spans="1:15" ht="99" hidden="1" customHeight="1">
      <c r="A21" s="8" t="s">
        <v>17</v>
      </c>
      <c r="B21" s="19" t="s">
        <v>8</v>
      </c>
      <c r="C21" s="19"/>
      <c r="D21" s="12">
        <v>0</v>
      </c>
      <c r="E21" s="12">
        <v>0</v>
      </c>
      <c r="F21" s="12">
        <v>0</v>
      </c>
      <c r="G21" s="12">
        <v>0</v>
      </c>
      <c r="H21" s="66">
        <v>0</v>
      </c>
      <c r="I21" s="58">
        <v>0</v>
      </c>
      <c r="J21" s="12">
        <v>0</v>
      </c>
      <c r="K21" s="12">
        <v>0</v>
      </c>
      <c r="L21" s="12">
        <v>0</v>
      </c>
      <c r="M21" s="12">
        <v>0</v>
      </c>
      <c r="N21" s="67" t="s">
        <v>22</v>
      </c>
    </row>
    <row r="22" spans="1:15" ht="155.25" customHeight="1">
      <c r="A22" s="8" t="s">
        <v>18</v>
      </c>
      <c r="B22" s="19" t="s">
        <v>8</v>
      </c>
      <c r="C22" s="19"/>
      <c r="D22" s="12">
        <v>0</v>
      </c>
      <c r="E22" s="12">
        <v>0</v>
      </c>
      <c r="F22" s="12">
        <v>0</v>
      </c>
      <c r="G22" s="12">
        <v>0</v>
      </c>
      <c r="H22" s="66">
        <v>0</v>
      </c>
      <c r="I22" s="58">
        <v>0</v>
      </c>
      <c r="J22" s="12">
        <v>0</v>
      </c>
      <c r="K22" s="12">
        <v>0</v>
      </c>
      <c r="L22" s="12">
        <v>0</v>
      </c>
      <c r="M22" s="12">
        <v>0</v>
      </c>
      <c r="N22" s="67" t="s">
        <v>125</v>
      </c>
    </row>
    <row r="23" spans="1:15" ht="129" customHeight="1">
      <c r="A23" s="8" t="s">
        <v>19</v>
      </c>
      <c r="B23" s="19" t="s">
        <v>8</v>
      </c>
      <c r="C23" s="19" t="s">
        <v>98</v>
      </c>
      <c r="D23" s="12">
        <v>0</v>
      </c>
      <c r="E23" s="12">
        <v>0</v>
      </c>
      <c r="F23" s="12">
        <v>0</v>
      </c>
      <c r="G23" s="12">
        <v>0</v>
      </c>
      <c r="H23" s="66">
        <v>0</v>
      </c>
      <c r="I23" s="58">
        <v>0</v>
      </c>
      <c r="J23" s="12">
        <v>0</v>
      </c>
      <c r="K23" s="12">
        <v>0</v>
      </c>
      <c r="L23" s="12">
        <v>0</v>
      </c>
      <c r="M23" s="12">
        <v>0</v>
      </c>
      <c r="N23" s="67" t="s">
        <v>105</v>
      </c>
    </row>
    <row r="24" spans="1:15" ht="91.5" hidden="1" customHeight="1">
      <c r="A24" s="8" t="s">
        <v>27</v>
      </c>
      <c r="B24" s="19" t="s">
        <v>8</v>
      </c>
      <c r="C24" s="19"/>
      <c r="D24" s="12">
        <v>0</v>
      </c>
      <c r="E24" s="12">
        <v>0</v>
      </c>
      <c r="F24" s="12">
        <v>0</v>
      </c>
      <c r="G24" s="12">
        <v>0</v>
      </c>
      <c r="H24" s="66">
        <v>0</v>
      </c>
      <c r="I24" s="58">
        <v>0</v>
      </c>
      <c r="J24" s="12">
        <v>0</v>
      </c>
      <c r="K24" s="12">
        <v>0</v>
      </c>
      <c r="L24" s="12">
        <v>0</v>
      </c>
      <c r="M24" s="12">
        <v>0</v>
      </c>
      <c r="N24" s="67"/>
    </row>
    <row r="25" spans="1:15" ht="209.25" customHeight="1">
      <c r="A25" s="8" t="s">
        <v>81</v>
      </c>
      <c r="B25" s="19" t="s">
        <v>8</v>
      </c>
      <c r="C25" s="19" t="s">
        <v>98</v>
      </c>
      <c r="D25" s="12">
        <v>0</v>
      </c>
      <c r="E25" s="12">
        <v>0</v>
      </c>
      <c r="F25" s="12">
        <v>0</v>
      </c>
      <c r="G25" s="12">
        <v>0</v>
      </c>
      <c r="H25" s="66">
        <v>0</v>
      </c>
      <c r="I25" s="58">
        <v>0</v>
      </c>
      <c r="J25" s="12">
        <v>0</v>
      </c>
      <c r="K25" s="12">
        <v>0</v>
      </c>
      <c r="L25" s="12">
        <v>0</v>
      </c>
      <c r="M25" s="12">
        <v>0</v>
      </c>
      <c r="N25" s="67" t="s">
        <v>128</v>
      </c>
    </row>
    <row r="26" spans="1:15" ht="72.75" customHeight="1">
      <c r="A26" s="8" t="s">
        <v>80</v>
      </c>
      <c r="B26" s="19" t="s">
        <v>8</v>
      </c>
      <c r="C26" s="19" t="s">
        <v>98</v>
      </c>
      <c r="D26" s="15">
        <v>14520</v>
      </c>
      <c r="E26" s="12">
        <v>0</v>
      </c>
      <c r="F26" s="15">
        <v>14520</v>
      </c>
      <c r="G26" s="12">
        <v>0</v>
      </c>
      <c r="H26" s="64">
        <v>0</v>
      </c>
      <c r="I26" s="56">
        <f>K26</f>
        <v>2508.6999999999998</v>
      </c>
      <c r="J26" s="11">
        <v>0</v>
      </c>
      <c r="K26" s="15">
        <v>2508.6999999999998</v>
      </c>
      <c r="L26" s="11">
        <v>0</v>
      </c>
      <c r="M26" s="11">
        <v>0</v>
      </c>
      <c r="N26" s="67" t="s">
        <v>106</v>
      </c>
    </row>
    <row r="27" spans="1:15" ht="124.5" customHeight="1">
      <c r="A27" s="8" t="s">
        <v>82</v>
      </c>
      <c r="B27" s="19" t="s">
        <v>8</v>
      </c>
      <c r="C27" s="19" t="s">
        <v>98</v>
      </c>
      <c r="D27" s="12">
        <v>0</v>
      </c>
      <c r="E27" s="12">
        <v>0</v>
      </c>
      <c r="F27" s="12">
        <v>0</v>
      </c>
      <c r="G27" s="12">
        <v>0</v>
      </c>
      <c r="H27" s="66">
        <v>0</v>
      </c>
      <c r="I27" s="58">
        <v>0</v>
      </c>
      <c r="J27" s="12">
        <v>0</v>
      </c>
      <c r="K27" s="12">
        <v>0</v>
      </c>
      <c r="L27" s="12">
        <v>0</v>
      </c>
      <c r="M27" s="12">
        <v>0</v>
      </c>
      <c r="N27" s="69" t="s">
        <v>108</v>
      </c>
    </row>
    <row r="28" spans="1:15" ht="58.5" customHeight="1">
      <c r="A28" s="48" t="s">
        <v>36</v>
      </c>
      <c r="B28" s="44" t="s">
        <v>8</v>
      </c>
      <c r="C28" s="45" t="s">
        <v>97</v>
      </c>
      <c r="D28" s="49">
        <f>D32+D35</f>
        <v>149453.20000000001</v>
      </c>
      <c r="E28" s="50">
        <v>0</v>
      </c>
      <c r="F28" s="49">
        <f>F32+F35</f>
        <v>149453.20000000001</v>
      </c>
      <c r="G28" s="46">
        <v>0</v>
      </c>
      <c r="H28" s="65">
        <v>0</v>
      </c>
      <c r="I28" s="59">
        <f>I32+I35</f>
        <v>11363.6</v>
      </c>
      <c r="J28" s="46">
        <v>0</v>
      </c>
      <c r="K28" s="49">
        <f>K32+K35</f>
        <v>11363.6</v>
      </c>
      <c r="L28" s="46">
        <v>0</v>
      </c>
      <c r="M28" s="46">
        <v>0</v>
      </c>
      <c r="N28" s="51"/>
      <c r="O28" s="6"/>
    </row>
    <row r="29" spans="1:15" ht="132.75" customHeight="1">
      <c r="A29" s="7" t="s">
        <v>37</v>
      </c>
      <c r="B29" s="19" t="s">
        <v>8</v>
      </c>
      <c r="C29" s="19" t="s">
        <v>98</v>
      </c>
      <c r="D29" s="12">
        <v>0</v>
      </c>
      <c r="E29" s="12">
        <v>0</v>
      </c>
      <c r="F29" s="12">
        <v>0</v>
      </c>
      <c r="G29" s="12">
        <v>0</v>
      </c>
      <c r="H29" s="66">
        <v>0</v>
      </c>
      <c r="I29" s="58">
        <v>0</v>
      </c>
      <c r="J29" s="12">
        <v>0</v>
      </c>
      <c r="K29" s="12">
        <v>0</v>
      </c>
      <c r="L29" s="12">
        <v>0</v>
      </c>
      <c r="M29" s="12">
        <v>0</v>
      </c>
      <c r="N29" s="67" t="s">
        <v>116</v>
      </c>
    </row>
    <row r="30" spans="1:15" ht="69" customHeight="1">
      <c r="A30" s="7" t="s">
        <v>38</v>
      </c>
      <c r="B30" s="19" t="s">
        <v>8</v>
      </c>
      <c r="C30" s="19" t="s">
        <v>98</v>
      </c>
      <c r="D30" s="12">
        <v>0</v>
      </c>
      <c r="E30" s="12">
        <v>0</v>
      </c>
      <c r="F30" s="12">
        <v>0</v>
      </c>
      <c r="G30" s="12">
        <v>0</v>
      </c>
      <c r="H30" s="66">
        <v>0</v>
      </c>
      <c r="I30" s="58">
        <v>0</v>
      </c>
      <c r="J30" s="12">
        <v>0</v>
      </c>
      <c r="K30" s="12">
        <v>0</v>
      </c>
      <c r="L30" s="12">
        <v>0</v>
      </c>
      <c r="M30" s="12">
        <v>0</v>
      </c>
      <c r="N30" s="67" t="s">
        <v>77</v>
      </c>
    </row>
    <row r="31" spans="1:15" ht="16.5" hidden="1" customHeight="1">
      <c r="A31" s="7" t="s">
        <v>39</v>
      </c>
      <c r="B31" s="19" t="s">
        <v>8</v>
      </c>
      <c r="C31" s="19"/>
      <c r="D31" s="12">
        <v>0</v>
      </c>
      <c r="E31" s="12">
        <v>0</v>
      </c>
      <c r="F31" s="12">
        <v>0</v>
      </c>
      <c r="G31" s="12">
        <v>0</v>
      </c>
      <c r="H31" s="66">
        <v>0</v>
      </c>
      <c r="I31" s="58">
        <v>0</v>
      </c>
      <c r="J31" s="12">
        <v>0</v>
      </c>
      <c r="K31" s="12">
        <v>0</v>
      </c>
      <c r="L31" s="12">
        <v>0</v>
      </c>
      <c r="M31" s="12">
        <v>0</v>
      </c>
      <c r="N31" s="67"/>
    </row>
    <row r="32" spans="1:15" ht="57.75" customHeight="1">
      <c r="A32" s="7" t="s">
        <v>40</v>
      </c>
      <c r="B32" s="19" t="s">
        <v>8</v>
      </c>
      <c r="C32" s="19" t="s">
        <v>98</v>
      </c>
      <c r="D32" s="13">
        <v>148695.20000000001</v>
      </c>
      <c r="E32" s="12">
        <v>0</v>
      </c>
      <c r="F32" s="13">
        <v>148695.20000000001</v>
      </c>
      <c r="G32" s="12">
        <v>0</v>
      </c>
      <c r="H32" s="66">
        <v>0</v>
      </c>
      <c r="I32" s="60">
        <v>10605.6</v>
      </c>
      <c r="J32" s="12">
        <v>0</v>
      </c>
      <c r="K32" s="13">
        <v>10605.6</v>
      </c>
      <c r="L32" s="12">
        <v>0</v>
      </c>
      <c r="M32" s="12">
        <v>0</v>
      </c>
      <c r="N32" s="67" t="s">
        <v>103</v>
      </c>
    </row>
    <row r="33" spans="1:15" ht="0.75" hidden="1" customHeight="1">
      <c r="A33" s="7" t="s">
        <v>41</v>
      </c>
      <c r="B33" s="19" t="s">
        <v>8</v>
      </c>
      <c r="C33" s="19"/>
      <c r="D33" s="13">
        <v>194816.3</v>
      </c>
      <c r="E33" s="12">
        <v>0</v>
      </c>
      <c r="F33" s="13">
        <v>194816.3</v>
      </c>
      <c r="G33" s="12">
        <v>0</v>
      </c>
      <c r="H33" s="66">
        <v>0</v>
      </c>
      <c r="I33" s="60">
        <v>30950.3</v>
      </c>
      <c r="J33" s="12">
        <v>0</v>
      </c>
      <c r="K33" s="13">
        <v>30950.3</v>
      </c>
      <c r="L33" s="12">
        <v>0</v>
      </c>
      <c r="M33" s="12">
        <v>0</v>
      </c>
      <c r="N33" s="67" t="s">
        <v>66</v>
      </c>
    </row>
    <row r="34" spans="1:15" ht="81" customHeight="1">
      <c r="A34" s="7" t="s">
        <v>83</v>
      </c>
      <c r="B34" s="19" t="s">
        <v>8</v>
      </c>
      <c r="C34" s="19" t="s">
        <v>98</v>
      </c>
      <c r="D34" s="12">
        <v>0</v>
      </c>
      <c r="E34" s="12">
        <v>0</v>
      </c>
      <c r="F34" s="12">
        <v>0</v>
      </c>
      <c r="G34" s="12">
        <v>0</v>
      </c>
      <c r="H34" s="66">
        <v>0</v>
      </c>
      <c r="I34" s="58">
        <v>0</v>
      </c>
      <c r="J34" s="12">
        <v>0</v>
      </c>
      <c r="K34" s="12">
        <v>0</v>
      </c>
      <c r="L34" s="12">
        <v>0</v>
      </c>
      <c r="M34" s="12">
        <v>0</v>
      </c>
      <c r="N34" s="67" t="s">
        <v>126</v>
      </c>
    </row>
    <row r="35" spans="1:15" ht="83.25" customHeight="1">
      <c r="A35" s="7" t="s">
        <v>119</v>
      </c>
      <c r="B35" s="19" t="s">
        <v>8</v>
      </c>
      <c r="C35" s="19" t="s">
        <v>98</v>
      </c>
      <c r="D35" s="13">
        <v>758</v>
      </c>
      <c r="E35" s="12">
        <v>0</v>
      </c>
      <c r="F35" s="13">
        <v>758</v>
      </c>
      <c r="G35" s="12">
        <v>0</v>
      </c>
      <c r="H35" s="66">
        <v>0</v>
      </c>
      <c r="I35" s="60">
        <f>K35</f>
        <v>758</v>
      </c>
      <c r="J35" s="12">
        <v>0</v>
      </c>
      <c r="K35" s="13">
        <v>758</v>
      </c>
      <c r="L35" s="12">
        <v>0</v>
      </c>
      <c r="M35" s="12">
        <v>0</v>
      </c>
      <c r="N35" s="71" t="s">
        <v>122</v>
      </c>
      <c r="O35" s="70"/>
    </row>
    <row r="36" spans="1:15" ht="0.75" hidden="1" customHeight="1">
      <c r="A36" s="7" t="s">
        <v>70</v>
      </c>
      <c r="B36" s="19" t="s">
        <v>8</v>
      </c>
      <c r="C36" s="19"/>
      <c r="D36" s="13">
        <v>183.7</v>
      </c>
      <c r="E36" s="12">
        <v>0</v>
      </c>
      <c r="F36" s="13">
        <v>183.7</v>
      </c>
      <c r="G36" s="12">
        <v>0</v>
      </c>
      <c r="H36" s="66">
        <v>0</v>
      </c>
      <c r="I36" s="60">
        <v>180</v>
      </c>
      <c r="J36" s="12">
        <v>0</v>
      </c>
      <c r="K36" s="13">
        <v>180</v>
      </c>
      <c r="L36" s="12">
        <v>0</v>
      </c>
      <c r="M36" s="12">
        <v>0</v>
      </c>
      <c r="N36" s="40"/>
    </row>
    <row r="37" spans="1:15" ht="63" hidden="1">
      <c r="A37" s="7" t="s">
        <v>68</v>
      </c>
      <c r="B37" s="19" t="s">
        <v>8</v>
      </c>
      <c r="C37" s="19"/>
      <c r="D37" s="12">
        <v>0</v>
      </c>
      <c r="E37" s="12">
        <v>0</v>
      </c>
      <c r="F37" s="12">
        <v>0</v>
      </c>
      <c r="G37" s="12">
        <v>0</v>
      </c>
      <c r="H37" s="66">
        <v>0</v>
      </c>
      <c r="I37" s="58">
        <v>0</v>
      </c>
      <c r="J37" s="12">
        <v>0</v>
      </c>
      <c r="K37" s="12">
        <v>0</v>
      </c>
      <c r="L37" s="12">
        <v>0</v>
      </c>
      <c r="M37" s="12">
        <v>0</v>
      </c>
      <c r="N37" s="37"/>
    </row>
    <row r="38" spans="1:15" ht="97.5" hidden="1" customHeight="1">
      <c r="A38" s="7" t="s">
        <v>69</v>
      </c>
      <c r="B38" s="19" t="s">
        <v>8</v>
      </c>
      <c r="C38" s="19"/>
      <c r="D38" s="12">
        <v>0</v>
      </c>
      <c r="E38" s="12">
        <v>0</v>
      </c>
      <c r="F38" s="12">
        <v>0</v>
      </c>
      <c r="G38" s="12">
        <v>0</v>
      </c>
      <c r="H38" s="66">
        <v>0</v>
      </c>
      <c r="I38" s="58">
        <v>0</v>
      </c>
      <c r="J38" s="12">
        <v>0</v>
      </c>
      <c r="K38" s="12">
        <v>0</v>
      </c>
      <c r="L38" s="12">
        <v>0</v>
      </c>
      <c r="M38" s="12">
        <v>0</v>
      </c>
      <c r="N38" s="31" t="s">
        <v>24</v>
      </c>
    </row>
    <row r="39" spans="1:15" ht="66" customHeight="1">
      <c r="A39" s="52" t="s">
        <v>42</v>
      </c>
      <c r="B39" s="44" t="s">
        <v>8</v>
      </c>
      <c r="C39" s="45" t="s">
        <v>97</v>
      </c>
      <c r="D39" s="49">
        <f>D40+D43+D50+D51+D52++D57+D49+D60</f>
        <v>1490631.6</v>
      </c>
      <c r="E39" s="46">
        <v>0</v>
      </c>
      <c r="F39" s="49">
        <f>F40+F43+F50+F51+F52++F57+F49+F60</f>
        <v>1480105.3</v>
      </c>
      <c r="G39" s="49">
        <f>G40+G43+G50+G51+G52++G57</f>
        <v>10526.3</v>
      </c>
      <c r="H39" s="65">
        <v>0</v>
      </c>
      <c r="I39" s="59">
        <f>I40+I43+I50+I51+I52++I57+I49</f>
        <v>1183700.5</v>
      </c>
      <c r="J39" s="46">
        <v>0</v>
      </c>
      <c r="K39" s="49">
        <f>K40+K43+K50+K51+K52++K57+K49</f>
        <v>1183700.5</v>
      </c>
      <c r="L39" s="49">
        <f>L40+L43+L50+L51+L52++L57</f>
        <v>0</v>
      </c>
      <c r="M39" s="46">
        <v>0</v>
      </c>
      <c r="N39" s="51"/>
      <c r="O39" s="6"/>
    </row>
    <row r="40" spans="1:15" ht="75" customHeight="1">
      <c r="A40" s="7" t="s">
        <v>43</v>
      </c>
      <c r="B40" s="19" t="s">
        <v>8</v>
      </c>
      <c r="C40" s="19" t="s">
        <v>98</v>
      </c>
      <c r="D40" s="12">
        <v>0</v>
      </c>
      <c r="E40" s="12">
        <v>0</v>
      </c>
      <c r="F40" s="12">
        <v>0</v>
      </c>
      <c r="G40" s="12">
        <v>0</v>
      </c>
      <c r="H40" s="66">
        <v>0</v>
      </c>
      <c r="I40" s="58">
        <v>0</v>
      </c>
      <c r="J40" s="12">
        <v>0</v>
      </c>
      <c r="K40" s="12">
        <v>0</v>
      </c>
      <c r="L40" s="12">
        <v>0</v>
      </c>
      <c r="M40" s="12">
        <v>0</v>
      </c>
      <c r="N40" s="67" t="s">
        <v>117</v>
      </c>
    </row>
    <row r="41" spans="1:15" ht="0.75" hidden="1" customHeight="1">
      <c r="A41" s="7" t="s">
        <v>44</v>
      </c>
      <c r="B41" s="19"/>
      <c r="C41" s="19"/>
      <c r="D41" s="12">
        <v>0</v>
      </c>
      <c r="E41" s="12">
        <v>0</v>
      </c>
      <c r="F41" s="12">
        <v>0</v>
      </c>
      <c r="G41" s="12">
        <v>0</v>
      </c>
      <c r="H41" s="66">
        <v>0</v>
      </c>
      <c r="I41" s="58">
        <v>0</v>
      </c>
      <c r="J41" s="12">
        <v>0</v>
      </c>
      <c r="K41" s="12">
        <v>0</v>
      </c>
      <c r="L41" s="12">
        <v>0</v>
      </c>
      <c r="M41" s="12">
        <v>0</v>
      </c>
      <c r="N41" s="67"/>
    </row>
    <row r="42" spans="1:15" ht="96.75" hidden="1" customHeight="1">
      <c r="A42" s="7" t="s">
        <v>45</v>
      </c>
      <c r="B42" s="19" t="s">
        <v>8</v>
      </c>
      <c r="C42" s="19"/>
      <c r="D42" s="12">
        <v>0</v>
      </c>
      <c r="E42" s="12">
        <v>0</v>
      </c>
      <c r="F42" s="12">
        <v>0</v>
      </c>
      <c r="G42" s="12">
        <v>0</v>
      </c>
      <c r="H42" s="66">
        <v>0</v>
      </c>
      <c r="I42" s="58">
        <v>0</v>
      </c>
      <c r="J42" s="12">
        <v>0</v>
      </c>
      <c r="K42" s="12">
        <v>0</v>
      </c>
      <c r="L42" s="12">
        <v>0</v>
      </c>
      <c r="M42" s="12">
        <v>0</v>
      </c>
      <c r="N42" s="67"/>
    </row>
    <row r="43" spans="1:15" ht="87" customHeight="1">
      <c r="A43" s="7" t="s">
        <v>46</v>
      </c>
      <c r="B43" s="19" t="s">
        <v>8</v>
      </c>
      <c r="C43" s="19" t="s">
        <v>98</v>
      </c>
      <c r="D43" s="13">
        <f>F43</f>
        <v>1201225.3</v>
      </c>
      <c r="E43" s="12">
        <v>0</v>
      </c>
      <c r="F43" s="13">
        <f>1157552+43673.3</f>
        <v>1201225.3</v>
      </c>
      <c r="G43" s="12">
        <v>0</v>
      </c>
      <c r="H43" s="66">
        <v>0</v>
      </c>
      <c r="I43" s="60">
        <f>K43</f>
        <v>973201.1</v>
      </c>
      <c r="J43" s="12">
        <v>0</v>
      </c>
      <c r="K43" s="13">
        <f>938781+34420.1</f>
        <v>973201.1</v>
      </c>
      <c r="L43" s="12">
        <v>0</v>
      </c>
      <c r="M43" s="12">
        <v>0</v>
      </c>
      <c r="N43" s="67" t="s">
        <v>104</v>
      </c>
    </row>
    <row r="44" spans="1:15" ht="96.75" hidden="1" customHeight="1">
      <c r="A44" s="7" t="s">
        <v>47</v>
      </c>
      <c r="B44" s="19" t="s">
        <v>8</v>
      </c>
      <c r="C44" s="19"/>
      <c r="D44" s="12">
        <v>0</v>
      </c>
      <c r="E44" s="12">
        <v>0</v>
      </c>
      <c r="F44" s="12">
        <v>0</v>
      </c>
      <c r="G44" s="12">
        <v>0</v>
      </c>
      <c r="H44" s="66">
        <v>0</v>
      </c>
      <c r="I44" s="58">
        <v>0</v>
      </c>
      <c r="J44" s="12">
        <v>0</v>
      </c>
      <c r="K44" s="12">
        <v>0</v>
      </c>
      <c r="L44" s="12">
        <v>0</v>
      </c>
      <c r="M44" s="12">
        <v>0</v>
      </c>
      <c r="N44" s="67"/>
    </row>
    <row r="45" spans="1:15" ht="63" hidden="1">
      <c r="A45" s="7" t="s">
        <v>48</v>
      </c>
      <c r="B45" s="19" t="s">
        <v>8</v>
      </c>
      <c r="C45" s="19"/>
      <c r="D45" s="13">
        <v>826320</v>
      </c>
      <c r="E45" s="12">
        <v>0</v>
      </c>
      <c r="F45" s="13">
        <v>826320</v>
      </c>
      <c r="G45" s="12">
        <v>0</v>
      </c>
      <c r="H45" s="66">
        <v>0</v>
      </c>
      <c r="I45" s="60">
        <v>217410.2</v>
      </c>
      <c r="J45" s="12">
        <v>0</v>
      </c>
      <c r="K45" s="13">
        <v>217410.2</v>
      </c>
      <c r="L45" s="12">
        <v>0</v>
      </c>
      <c r="M45" s="12">
        <v>0</v>
      </c>
      <c r="N45" s="67" t="s">
        <v>20</v>
      </c>
    </row>
    <row r="46" spans="1:15" ht="47.25" hidden="1">
      <c r="A46" s="7" t="s">
        <v>49</v>
      </c>
      <c r="B46" s="19" t="s">
        <v>8</v>
      </c>
      <c r="C46" s="19"/>
      <c r="D46" s="13">
        <v>14258.9</v>
      </c>
      <c r="E46" s="12">
        <v>0</v>
      </c>
      <c r="F46" s="13">
        <v>14258.9</v>
      </c>
      <c r="G46" s="12">
        <v>0</v>
      </c>
      <c r="H46" s="66">
        <v>0</v>
      </c>
      <c r="I46" s="60">
        <v>3564.7</v>
      </c>
      <c r="J46" s="12">
        <v>0</v>
      </c>
      <c r="K46" s="13">
        <v>3564.7</v>
      </c>
      <c r="L46" s="12">
        <v>0</v>
      </c>
      <c r="M46" s="12">
        <v>0</v>
      </c>
      <c r="N46" s="67" t="s">
        <v>21</v>
      </c>
    </row>
    <row r="47" spans="1:15" ht="1.5" hidden="1" customHeight="1">
      <c r="A47" s="7"/>
      <c r="B47" s="19"/>
      <c r="C47" s="19"/>
      <c r="D47" s="13"/>
      <c r="E47" s="12"/>
      <c r="F47" s="13"/>
      <c r="G47" s="12"/>
      <c r="H47" s="66"/>
      <c r="I47" s="60"/>
      <c r="J47" s="12"/>
      <c r="K47" s="13"/>
      <c r="L47" s="12"/>
      <c r="M47" s="12"/>
      <c r="N47" s="67"/>
    </row>
    <row r="48" spans="1:15" ht="76.5" hidden="1" customHeight="1">
      <c r="A48" s="7" t="s">
        <v>50</v>
      </c>
      <c r="B48" s="19" t="s">
        <v>8</v>
      </c>
      <c r="C48" s="19"/>
      <c r="D48" s="12">
        <v>0</v>
      </c>
      <c r="E48" s="12">
        <v>0</v>
      </c>
      <c r="F48" s="12">
        <v>0</v>
      </c>
      <c r="G48" s="12">
        <v>0</v>
      </c>
      <c r="H48" s="66">
        <v>0</v>
      </c>
      <c r="I48" s="61">
        <v>0</v>
      </c>
      <c r="J48" s="12">
        <v>0</v>
      </c>
      <c r="K48" s="14">
        <v>0</v>
      </c>
      <c r="L48" s="12">
        <v>0</v>
      </c>
      <c r="M48" s="12">
        <v>0</v>
      </c>
      <c r="N48" s="67"/>
    </row>
    <row r="49" spans="1:15" ht="116.25" customHeight="1">
      <c r="A49" s="27" t="s">
        <v>94</v>
      </c>
      <c r="B49" s="19" t="s">
        <v>8</v>
      </c>
      <c r="C49" s="19" t="s">
        <v>98</v>
      </c>
      <c r="D49" s="12">
        <f>F49</f>
        <v>52000</v>
      </c>
      <c r="E49" s="12">
        <v>0</v>
      </c>
      <c r="F49" s="12">
        <v>52000</v>
      </c>
      <c r="G49" s="12">
        <v>0</v>
      </c>
      <c r="H49" s="66">
        <v>0</v>
      </c>
      <c r="I49" s="58">
        <f>K49</f>
        <v>49500</v>
      </c>
      <c r="J49" s="12">
        <v>0</v>
      </c>
      <c r="K49" s="12">
        <v>49500</v>
      </c>
      <c r="L49" s="12">
        <v>0</v>
      </c>
      <c r="M49" s="12">
        <v>0</v>
      </c>
      <c r="N49" s="67" t="s">
        <v>121</v>
      </c>
    </row>
    <row r="50" spans="1:15" ht="90.75" customHeight="1">
      <c r="A50" s="7" t="s">
        <v>84</v>
      </c>
      <c r="B50" s="19" t="s">
        <v>8</v>
      </c>
      <c r="C50" s="19" t="s">
        <v>98</v>
      </c>
      <c r="D50" s="12">
        <v>0</v>
      </c>
      <c r="E50" s="12">
        <v>0</v>
      </c>
      <c r="F50" s="12">
        <v>0</v>
      </c>
      <c r="G50" s="12">
        <v>0</v>
      </c>
      <c r="H50" s="66">
        <v>0</v>
      </c>
      <c r="I50" s="58">
        <v>0</v>
      </c>
      <c r="J50" s="12">
        <v>0</v>
      </c>
      <c r="K50" s="12">
        <v>0</v>
      </c>
      <c r="L50" s="12">
        <v>0</v>
      </c>
      <c r="M50" s="12">
        <v>0</v>
      </c>
      <c r="N50" s="67" t="s">
        <v>123</v>
      </c>
    </row>
    <row r="51" spans="1:15" ht="66" customHeight="1">
      <c r="A51" s="7" t="s">
        <v>85</v>
      </c>
      <c r="B51" s="19" t="s">
        <v>8</v>
      </c>
      <c r="C51" s="19" t="s">
        <v>98</v>
      </c>
      <c r="D51" s="12">
        <f>F51+G51</f>
        <v>221526.3</v>
      </c>
      <c r="E51" s="12">
        <v>0</v>
      </c>
      <c r="F51" s="12">
        <v>211000</v>
      </c>
      <c r="G51" s="12">
        <v>10526.3</v>
      </c>
      <c r="H51" s="66">
        <v>0</v>
      </c>
      <c r="I51" s="58">
        <f>K51+L51</f>
        <v>160999.4</v>
      </c>
      <c r="J51" s="12">
        <v>0</v>
      </c>
      <c r="K51" s="42">
        <v>160999.4</v>
      </c>
      <c r="L51" s="12">
        <v>0</v>
      </c>
      <c r="M51" s="12">
        <v>0</v>
      </c>
      <c r="N51" s="67" t="s">
        <v>120</v>
      </c>
    </row>
    <row r="52" spans="1:15" ht="178.5" customHeight="1">
      <c r="A52" s="7" t="s">
        <v>86</v>
      </c>
      <c r="B52" s="19" t="s">
        <v>8</v>
      </c>
      <c r="C52" s="19" t="s">
        <v>100</v>
      </c>
      <c r="D52" s="14">
        <f>F52</f>
        <v>10000</v>
      </c>
      <c r="E52" s="12">
        <v>0</v>
      </c>
      <c r="F52" s="14">
        <v>10000</v>
      </c>
      <c r="G52" s="12">
        <v>0</v>
      </c>
      <c r="H52" s="66">
        <v>0</v>
      </c>
      <c r="I52" s="61">
        <v>0</v>
      </c>
      <c r="J52" s="12">
        <v>0</v>
      </c>
      <c r="K52" s="14">
        <v>0</v>
      </c>
      <c r="L52" s="12">
        <v>0</v>
      </c>
      <c r="M52" s="12">
        <v>0</v>
      </c>
      <c r="N52" s="67" t="s">
        <v>111</v>
      </c>
    </row>
    <row r="53" spans="1:15" ht="0.75" hidden="1" customHeight="1">
      <c r="A53" s="38" t="s">
        <v>51</v>
      </c>
      <c r="B53" s="19" t="s">
        <v>8</v>
      </c>
      <c r="C53" s="19"/>
      <c r="D53" s="12">
        <v>0</v>
      </c>
      <c r="E53" s="12">
        <v>0</v>
      </c>
      <c r="F53" s="12">
        <v>0</v>
      </c>
      <c r="G53" s="12">
        <v>0</v>
      </c>
      <c r="H53" s="66">
        <v>0</v>
      </c>
      <c r="I53" s="58">
        <v>0</v>
      </c>
      <c r="J53" s="12">
        <v>0</v>
      </c>
      <c r="K53" s="12">
        <v>0</v>
      </c>
      <c r="L53" s="12">
        <v>0</v>
      </c>
      <c r="M53" s="12">
        <v>0</v>
      </c>
      <c r="N53" s="67" t="s">
        <v>109</v>
      </c>
    </row>
    <row r="54" spans="1:15" ht="66.75" hidden="1" customHeight="1">
      <c r="A54" s="7" t="s">
        <v>71</v>
      </c>
      <c r="B54" s="19" t="s">
        <v>8</v>
      </c>
      <c r="C54" s="19"/>
      <c r="D54" s="14">
        <v>5000</v>
      </c>
      <c r="E54" s="12">
        <v>0</v>
      </c>
      <c r="F54" s="14">
        <v>5000</v>
      </c>
      <c r="G54" s="12">
        <v>0</v>
      </c>
      <c r="H54" s="66">
        <v>0</v>
      </c>
      <c r="I54" s="61">
        <v>0</v>
      </c>
      <c r="J54" s="12">
        <v>0</v>
      </c>
      <c r="K54" s="14">
        <v>0</v>
      </c>
      <c r="L54" s="12">
        <v>0</v>
      </c>
      <c r="M54" s="12">
        <v>0</v>
      </c>
      <c r="N54" s="67"/>
    </row>
    <row r="55" spans="1:15" ht="1.5" hidden="1" customHeight="1">
      <c r="A55" s="7" t="s">
        <v>72</v>
      </c>
      <c r="B55" s="19" t="s">
        <v>8</v>
      </c>
      <c r="C55" s="19"/>
      <c r="D55" s="12">
        <v>0</v>
      </c>
      <c r="E55" s="12">
        <v>0</v>
      </c>
      <c r="F55" s="12">
        <v>0</v>
      </c>
      <c r="G55" s="12">
        <v>0</v>
      </c>
      <c r="H55" s="66">
        <v>0</v>
      </c>
      <c r="I55" s="58">
        <v>0</v>
      </c>
      <c r="J55" s="12">
        <v>0</v>
      </c>
      <c r="K55" s="12">
        <v>0</v>
      </c>
      <c r="L55" s="12">
        <v>0</v>
      </c>
      <c r="M55" s="12">
        <v>0</v>
      </c>
      <c r="N55" s="67"/>
    </row>
    <row r="56" spans="1:15" ht="79.5" customHeight="1">
      <c r="A56" s="7" t="s">
        <v>73</v>
      </c>
      <c r="B56" s="19" t="s">
        <v>8</v>
      </c>
      <c r="C56" s="19"/>
      <c r="D56" s="12">
        <v>0</v>
      </c>
      <c r="E56" s="12">
        <v>0</v>
      </c>
      <c r="F56" s="12">
        <v>0</v>
      </c>
      <c r="G56" s="12">
        <v>0</v>
      </c>
      <c r="H56" s="66">
        <v>0</v>
      </c>
      <c r="I56" s="58">
        <v>0</v>
      </c>
      <c r="J56" s="12">
        <v>0</v>
      </c>
      <c r="K56" s="12">
        <v>0</v>
      </c>
      <c r="L56" s="12">
        <v>0</v>
      </c>
      <c r="M56" s="12">
        <v>0</v>
      </c>
      <c r="N56" s="67" t="s">
        <v>123</v>
      </c>
    </row>
    <row r="57" spans="1:15" ht="158.25" customHeight="1">
      <c r="A57" s="24" t="s">
        <v>87</v>
      </c>
      <c r="B57" s="19" t="s">
        <v>8</v>
      </c>
      <c r="C57" s="19" t="s">
        <v>98</v>
      </c>
      <c r="D57" s="12">
        <v>0</v>
      </c>
      <c r="E57" s="12">
        <v>0</v>
      </c>
      <c r="F57" s="12">
        <v>0</v>
      </c>
      <c r="G57" s="12">
        <v>0</v>
      </c>
      <c r="H57" s="66">
        <v>0</v>
      </c>
      <c r="I57" s="58">
        <v>0</v>
      </c>
      <c r="J57" s="12">
        <v>0</v>
      </c>
      <c r="K57" s="12">
        <v>0</v>
      </c>
      <c r="L57" s="12">
        <v>0</v>
      </c>
      <c r="M57" s="12">
        <v>0</v>
      </c>
      <c r="N57" s="67" t="s">
        <v>110</v>
      </c>
    </row>
    <row r="58" spans="1:15" ht="15.75" hidden="1" customHeight="1">
      <c r="A58" s="27" t="s">
        <v>74</v>
      </c>
      <c r="B58" s="19" t="s">
        <v>8</v>
      </c>
      <c r="C58" s="19"/>
      <c r="D58" s="12">
        <v>0</v>
      </c>
      <c r="E58" s="12">
        <v>0</v>
      </c>
      <c r="F58" s="12">
        <v>0</v>
      </c>
      <c r="G58" s="12">
        <v>0</v>
      </c>
      <c r="H58" s="66">
        <v>0</v>
      </c>
      <c r="I58" s="58">
        <v>0</v>
      </c>
      <c r="J58" s="12">
        <v>0</v>
      </c>
      <c r="K58" s="12">
        <v>0</v>
      </c>
      <c r="L58" s="12">
        <v>0</v>
      </c>
      <c r="M58" s="12">
        <v>0</v>
      </c>
      <c r="N58" s="67"/>
    </row>
    <row r="59" spans="1:15" ht="125.25" hidden="1" customHeight="1">
      <c r="A59" s="7" t="s">
        <v>75</v>
      </c>
      <c r="B59" s="19" t="s">
        <v>8</v>
      </c>
      <c r="C59" s="19"/>
      <c r="D59" s="12">
        <v>0</v>
      </c>
      <c r="E59" s="12">
        <v>0</v>
      </c>
      <c r="F59" s="12">
        <v>0</v>
      </c>
      <c r="G59" s="12">
        <v>0</v>
      </c>
      <c r="H59" s="66">
        <v>0</v>
      </c>
      <c r="I59" s="58">
        <v>0</v>
      </c>
      <c r="J59" s="12">
        <v>0</v>
      </c>
      <c r="K59" s="12">
        <v>0</v>
      </c>
      <c r="L59" s="12">
        <v>0</v>
      </c>
      <c r="M59" s="12">
        <v>0</v>
      </c>
      <c r="N59" s="67" t="s">
        <v>33</v>
      </c>
    </row>
    <row r="60" spans="1:15" ht="78" customHeight="1">
      <c r="A60" s="24" t="s">
        <v>96</v>
      </c>
      <c r="B60" s="19" t="s">
        <v>8</v>
      </c>
      <c r="C60" s="19" t="s">
        <v>98</v>
      </c>
      <c r="D60" s="12">
        <f>F60</f>
        <v>5880</v>
      </c>
      <c r="E60" s="12">
        <v>0</v>
      </c>
      <c r="F60" s="12">
        <v>5880</v>
      </c>
      <c r="G60" s="12">
        <v>0</v>
      </c>
      <c r="H60" s="66">
        <v>0</v>
      </c>
      <c r="I60" s="58">
        <v>0</v>
      </c>
      <c r="J60" s="12">
        <v>0</v>
      </c>
      <c r="K60" s="12">
        <v>0</v>
      </c>
      <c r="L60" s="12">
        <v>0</v>
      </c>
      <c r="M60" s="12">
        <v>0</v>
      </c>
      <c r="N60" s="67" t="s">
        <v>124</v>
      </c>
    </row>
    <row r="61" spans="1:15" ht="136.5" customHeight="1">
      <c r="A61" s="43" t="s">
        <v>88</v>
      </c>
      <c r="B61" s="44" t="s">
        <v>8</v>
      </c>
      <c r="C61" s="45" t="s">
        <v>97</v>
      </c>
      <c r="D61" s="46">
        <f>D73+D75</f>
        <v>60827</v>
      </c>
      <c r="E61" s="46">
        <v>0</v>
      </c>
      <c r="F61" s="46">
        <f>F73+F75</f>
        <v>60827</v>
      </c>
      <c r="G61" s="46">
        <v>0</v>
      </c>
      <c r="H61" s="65">
        <v>0</v>
      </c>
      <c r="I61" s="57">
        <f>I73+I75</f>
        <v>42055.1</v>
      </c>
      <c r="J61" s="46">
        <v>0</v>
      </c>
      <c r="K61" s="46">
        <f>K73+K75</f>
        <v>42055.1</v>
      </c>
      <c r="L61" s="46">
        <v>0</v>
      </c>
      <c r="M61" s="46">
        <v>0</v>
      </c>
      <c r="N61" s="30" t="s">
        <v>112</v>
      </c>
      <c r="O61" s="6"/>
    </row>
    <row r="62" spans="1:15" ht="81" customHeight="1">
      <c r="A62" s="21" t="s">
        <v>52</v>
      </c>
      <c r="B62" s="19" t="s">
        <v>8</v>
      </c>
      <c r="C62" s="19" t="s">
        <v>98</v>
      </c>
      <c r="D62" s="12">
        <v>0</v>
      </c>
      <c r="E62" s="12">
        <v>0</v>
      </c>
      <c r="F62" s="12">
        <v>0</v>
      </c>
      <c r="G62" s="12">
        <v>0</v>
      </c>
      <c r="H62" s="66">
        <v>0</v>
      </c>
      <c r="I62" s="58">
        <v>0</v>
      </c>
      <c r="J62" s="12">
        <v>0</v>
      </c>
      <c r="K62" s="12">
        <v>0</v>
      </c>
      <c r="L62" s="12">
        <v>0</v>
      </c>
      <c r="M62" s="12">
        <v>0</v>
      </c>
      <c r="N62" s="67" t="s">
        <v>113</v>
      </c>
    </row>
    <row r="63" spans="1:15" ht="78.75" hidden="1">
      <c r="A63" s="21" t="s">
        <v>53</v>
      </c>
      <c r="B63" s="19" t="s">
        <v>8</v>
      </c>
      <c r="C63" s="19"/>
      <c r="D63" s="12">
        <v>0</v>
      </c>
      <c r="E63" s="12">
        <v>0</v>
      </c>
      <c r="F63" s="12">
        <v>0</v>
      </c>
      <c r="G63" s="12">
        <v>0</v>
      </c>
      <c r="H63" s="66">
        <v>0</v>
      </c>
      <c r="I63" s="58">
        <v>0</v>
      </c>
      <c r="J63" s="12">
        <v>0</v>
      </c>
      <c r="K63" s="12">
        <v>0</v>
      </c>
      <c r="L63" s="12">
        <v>0</v>
      </c>
      <c r="M63" s="12">
        <v>0</v>
      </c>
      <c r="N63" s="67"/>
    </row>
    <row r="64" spans="1:15" ht="99.75" hidden="1" customHeight="1">
      <c r="A64" s="20" t="s">
        <v>54</v>
      </c>
      <c r="B64" s="19" t="s">
        <v>8</v>
      </c>
      <c r="C64" s="19"/>
      <c r="D64" s="12">
        <v>0</v>
      </c>
      <c r="E64" s="12">
        <v>0</v>
      </c>
      <c r="F64" s="12">
        <v>0</v>
      </c>
      <c r="G64" s="12">
        <v>0</v>
      </c>
      <c r="H64" s="66">
        <v>0</v>
      </c>
      <c r="I64" s="58">
        <v>0</v>
      </c>
      <c r="J64" s="12">
        <v>0</v>
      </c>
      <c r="K64" s="12">
        <v>0</v>
      </c>
      <c r="L64" s="12">
        <v>0</v>
      </c>
      <c r="M64" s="12">
        <v>0</v>
      </c>
      <c r="N64" s="67"/>
    </row>
    <row r="65" spans="1:14" ht="84" customHeight="1">
      <c r="A65" s="22" t="s">
        <v>55</v>
      </c>
      <c r="B65" s="19" t="s">
        <v>8</v>
      </c>
      <c r="C65" s="19" t="s">
        <v>98</v>
      </c>
      <c r="D65" s="12">
        <v>0</v>
      </c>
      <c r="E65" s="12">
        <v>0</v>
      </c>
      <c r="F65" s="12">
        <v>0</v>
      </c>
      <c r="G65" s="12">
        <v>0</v>
      </c>
      <c r="H65" s="66">
        <v>0</v>
      </c>
      <c r="I65" s="58">
        <v>0</v>
      </c>
      <c r="J65" s="12">
        <v>0</v>
      </c>
      <c r="K65" s="12">
        <v>0</v>
      </c>
      <c r="L65" s="12">
        <v>0</v>
      </c>
      <c r="M65" s="12">
        <v>0</v>
      </c>
      <c r="N65" s="67" t="s">
        <v>95</v>
      </c>
    </row>
    <row r="66" spans="1:14" ht="98.25" hidden="1" customHeight="1">
      <c r="A66" s="22" t="s">
        <v>56</v>
      </c>
      <c r="B66" s="19" t="s">
        <v>8</v>
      </c>
      <c r="C66" s="19"/>
      <c r="D66" s="12">
        <v>0</v>
      </c>
      <c r="E66" s="12">
        <v>0</v>
      </c>
      <c r="F66" s="12">
        <v>0</v>
      </c>
      <c r="G66" s="12">
        <v>0</v>
      </c>
      <c r="H66" s="66">
        <v>0</v>
      </c>
      <c r="I66" s="58">
        <v>0</v>
      </c>
      <c r="J66" s="12">
        <v>0</v>
      </c>
      <c r="K66" s="12">
        <v>0</v>
      </c>
      <c r="L66" s="12">
        <v>0</v>
      </c>
      <c r="M66" s="12">
        <v>0</v>
      </c>
      <c r="N66" s="67" t="s">
        <v>34</v>
      </c>
    </row>
    <row r="67" spans="1:14" ht="94.5" hidden="1">
      <c r="A67" s="8" t="s">
        <v>57</v>
      </c>
      <c r="B67" s="19" t="s">
        <v>8</v>
      </c>
      <c r="C67" s="19"/>
      <c r="D67" s="12">
        <v>0</v>
      </c>
      <c r="E67" s="12">
        <v>0</v>
      </c>
      <c r="F67" s="12">
        <v>0</v>
      </c>
      <c r="G67" s="12">
        <v>0</v>
      </c>
      <c r="H67" s="66">
        <v>0</v>
      </c>
      <c r="I67" s="58">
        <v>0</v>
      </c>
      <c r="J67" s="12"/>
      <c r="K67" s="12">
        <v>0</v>
      </c>
      <c r="L67" s="12">
        <v>0</v>
      </c>
      <c r="M67" s="12">
        <v>0</v>
      </c>
      <c r="N67" s="67"/>
    </row>
    <row r="68" spans="1:14" ht="6.75" hidden="1" customHeight="1">
      <c r="A68" s="8" t="s">
        <v>58</v>
      </c>
      <c r="B68" s="19" t="s">
        <v>8</v>
      </c>
      <c r="C68" s="19"/>
      <c r="D68" s="12">
        <v>0</v>
      </c>
      <c r="E68" s="12">
        <v>0</v>
      </c>
      <c r="F68" s="12">
        <v>0</v>
      </c>
      <c r="G68" s="12">
        <v>0</v>
      </c>
      <c r="H68" s="66">
        <v>0</v>
      </c>
      <c r="I68" s="58">
        <v>0</v>
      </c>
      <c r="J68" s="12">
        <v>0</v>
      </c>
      <c r="K68" s="12">
        <v>0</v>
      </c>
      <c r="L68" s="12">
        <v>0</v>
      </c>
      <c r="M68" s="12">
        <v>0</v>
      </c>
      <c r="N68" s="67"/>
    </row>
    <row r="69" spans="1:14" ht="78.75" hidden="1">
      <c r="A69" s="8" t="s">
        <v>59</v>
      </c>
      <c r="B69" s="19" t="s">
        <v>8</v>
      </c>
      <c r="C69" s="19"/>
      <c r="D69" s="12">
        <v>0</v>
      </c>
      <c r="E69" s="12">
        <v>0</v>
      </c>
      <c r="F69" s="12">
        <v>0</v>
      </c>
      <c r="G69" s="12">
        <v>0</v>
      </c>
      <c r="H69" s="66">
        <v>0</v>
      </c>
      <c r="I69" s="58">
        <v>0</v>
      </c>
      <c r="J69" s="12">
        <v>0</v>
      </c>
      <c r="K69" s="12">
        <v>0</v>
      </c>
      <c r="L69" s="12">
        <v>0</v>
      </c>
      <c r="M69" s="12">
        <v>0</v>
      </c>
      <c r="N69" s="67"/>
    </row>
    <row r="70" spans="1:14" ht="63" hidden="1">
      <c r="A70" s="8" t="s">
        <v>60</v>
      </c>
      <c r="B70" s="19" t="s">
        <v>8</v>
      </c>
      <c r="C70" s="19"/>
      <c r="D70" s="12">
        <v>0</v>
      </c>
      <c r="E70" s="12">
        <v>0</v>
      </c>
      <c r="F70" s="12">
        <v>0</v>
      </c>
      <c r="G70" s="12">
        <v>0</v>
      </c>
      <c r="H70" s="66">
        <v>0</v>
      </c>
      <c r="I70" s="58">
        <v>0</v>
      </c>
      <c r="J70" s="12">
        <v>0</v>
      </c>
      <c r="K70" s="12">
        <v>0</v>
      </c>
      <c r="L70" s="12">
        <v>0</v>
      </c>
      <c r="M70" s="12">
        <v>0</v>
      </c>
      <c r="N70" s="67" t="s">
        <v>35</v>
      </c>
    </row>
    <row r="71" spans="1:14" ht="47.25" hidden="1">
      <c r="A71" s="8" t="s">
        <v>61</v>
      </c>
      <c r="B71" s="19" t="s">
        <v>8</v>
      </c>
      <c r="C71" s="19"/>
      <c r="D71" s="12">
        <v>0</v>
      </c>
      <c r="E71" s="12">
        <v>0</v>
      </c>
      <c r="F71" s="12">
        <v>0</v>
      </c>
      <c r="G71" s="12">
        <v>0</v>
      </c>
      <c r="H71" s="66">
        <v>0</v>
      </c>
      <c r="I71" s="58">
        <v>0</v>
      </c>
      <c r="J71" s="12">
        <v>0</v>
      </c>
      <c r="K71" s="12">
        <v>0</v>
      </c>
      <c r="L71" s="12">
        <v>0</v>
      </c>
      <c r="M71" s="12">
        <v>0</v>
      </c>
      <c r="N71" s="67" t="s">
        <v>23</v>
      </c>
    </row>
    <row r="72" spans="1:14" ht="130.5" hidden="1" customHeight="1">
      <c r="A72" s="8" t="s">
        <v>62</v>
      </c>
      <c r="B72" s="19"/>
      <c r="C72" s="19"/>
      <c r="D72" s="12">
        <v>0</v>
      </c>
      <c r="E72" s="12">
        <v>0</v>
      </c>
      <c r="F72" s="12">
        <v>0</v>
      </c>
      <c r="G72" s="12">
        <v>0</v>
      </c>
      <c r="H72" s="66">
        <v>0</v>
      </c>
      <c r="I72" s="58">
        <v>0</v>
      </c>
      <c r="J72" s="12">
        <v>0</v>
      </c>
      <c r="K72" s="12">
        <v>0</v>
      </c>
      <c r="L72" s="12">
        <v>0</v>
      </c>
      <c r="M72" s="12">
        <v>0</v>
      </c>
      <c r="N72" s="67" t="s">
        <v>31</v>
      </c>
    </row>
    <row r="73" spans="1:14" ht="55.5" customHeight="1">
      <c r="A73" s="25" t="s">
        <v>89</v>
      </c>
      <c r="B73" s="19" t="s">
        <v>8</v>
      </c>
      <c r="C73" s="19" t="s">
        <v>98</v>
      </c>
      <c r="D73" s="14">
        <f>F73</f>
        <v>50749.5</v>
      </c>
      <c r="E73" s="12">
        <v>0</v>
      </c>
      <c r="F73" s="14">
        <f>47706.9+2977.6+65</f>
        <v>50749.5</v>
      </c>
      <c r="G73" s="12">
        <v>0</v>
      </c>
      <c r="H73" s="66">
        <v>0</v>
      </c>
      <c r="I73" s="61">
        <f>K73</f>
        <v>35036.5</v>
      </c>
      <c r="J73" s="12">
        <v>0</v>
      </c>
      <c r="K73" s="14">
        <v>35036.5</v>
      </c>
      <c r="L73" s="12">
        <v>0</v>
      </c>
      <c r="M73" s="12">
        <v>0</v>
      </c>
      <c r="N73" s="67" t="s">
        <v>29</v>
      </c>
    </row>
    <row r="74" spans="1:14" ht="16.5" hidden="1" customHeight="1">
      <c r="A74" s="23" t="s">
        <v>63</v>
      </c>
      <c r="B74" s="19" t="s">
        <v>8</v>
      </c>
      <c r="C74" s="19"/>
      <c r="D74" s="12">
        <v>0</v>
      </c>
      <c r="E74" s="12">
        <v>0</v>
      </c>
      <c r="F74" s="12">
        <v>0</v>
      </c>
      <c r="G74" s="12">
        <v>0</v>
      </c>
      <c r="H74" s="66">
        <v>0</v>
      </c>
      <c r="I74" s="58">
        <v>0</v>
      </c>
      <c r="J74" s="12">
        <v>0</v>
      </c>
      <c r="K74" s="12">
        <v>0</v>
      </c>
      <c r="L74" s="12">
        <v>0</v>
      </c>
      <c r="M74" s="12">
        <v>0</v>
      </c>
      <c r="N74" s="67"/>
    </row>
    <row r="75" spans="1:14" ht="168" customHeight="1">
      <c r="A75" s="8" t="s">
        <v>90</v>
      </c>
      <c r="B75" s="17" t="s">
        <v>9</v>
      </c>
      <c r="C75" s="19" t="s">
        <v>98</v>
      </c>
      <c r="D75" s="14">
        <f>F75</f>
        <v>10077.5</v>
      </c>
      <c r="E75" s="12">
        <v>0</v>
      </c>
      <c r="F75" s="14">
        <v>10077.5</v>
      </c>
      <c r="G75" s="12">
        <v>0</v>
      </c>
      <c r="H75" s="66">
        <v>0</v>
      </c>
      <c r="I75" s="61">
        <f>K75</f>
        <v>7018.6</v>
      </c>
      <c r="J75" s="12">
        <v>0</v>
      </c>
      <c r="K75" s="14">
        <v>7018.6</v>
      </c>
      <c r="L75" s="12">
        <v>0</v>
      </c>
      <c r="M75" s="12">
        <v>0</v>
      </c>
      <c r="N75" s="67" t="s">
        <v>30</v>
      </c>
    </row>
    <row r="76" spans="1:14" ht="80.25" customHeight="1">
      <c r="A76" s="23" t="s">
        <v>91</v>
      </c>
      <c r="B76" s="19" t="s">
        <v>8</v>
      </c>
      <c r="C76" s="19" t="s">
        <v>98</v>
      </c>
      <c r="D76" s="12">
        <v>0</v>
      </c>
      <c r="E76" s="12">
        <v>0</v>
      </c>
      <c r="F76" s="12">
        <v>0</v>
      </c>
      <c r="G76" s="12">
        <v>0</v>
      </c>
      <c r="H76" s="66">
        <v>0</v>
      </c>
      <c r="I76" s="58">
        <v>0</v>
      </c>
      <c r="J76" s="12">
        <v>0</v>
      </c>
      <c r="K76" s="12">
        <v>0</v>
      </c>
      <c r="L76" s="12">
        <v>0</v>
      </c>
      <c r="M76" s="12">
        <v>0</v>
      </c>
      <c r="N76" s="67" t="s">
        <v>102</v>
      </c>
    </row>
    <row r="77" spans="1:14" ht="115.5" hidden="1" customHeight="1">
      <c r="A77" s="23" t="s">
        <v>64</v>
      </c>
      <c r="B77" s="19" t="s">
        <v>8</v>
      </c>
      <c r="C77" s="19"/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31"/>
    </row>
    <row r="78" spans="1:14" ht="1.5" hidden="1" customHeight="1">
      <c r="A78" s="23" t="s">
        <v>67</v>
      </c>
      <c r="B78" s="19" t="s">
        <v>8</v>
      </c>
      <c r="C78" s="19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9"/>
    </row>
    <row r="79" spans="1:14" ht="61.5" hidden="1" customHeight="1">
      <c r="A79" s="26" t="s">
        <v>65</v>
      </c>
      <c r="B79" s="19" t="s">
        <v>8</v>
      </c>
      <c r="C79" s="19"/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31" t="s">
        <v>28</v>
      </c>
    </row>
    <row r="88" spans="6:6">
      <c r="F88" s="1" t="s">
        <v>76</v>
      </c>
    </row>
  </sheetData>
  <mergeCells count="9">
    <mergeCell ref="A9:A11"/>
    <mergeCell ref="C9:C11"/>
    <mergeCell ref="A3:N3"/>
    <mergeCell ref="A6:A7"/>
    <mergeCell ref="B6:B7"/>
    <mergeCell ref="C6:C7"/>
    <mergeCell ref="D6:H6"/>
    <mergeCell ref="I6:M6"/>
    <mergeCell ref="N6:N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 2023</vt:lpstr>
      <vt:lpstr>'3 кв 2023'!Область_печати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2023-10-26T13:34:19Z</cp:lastPrinted>
  <dcterms:created xsi:type="dcterms:W3CDTF">2013-02-22T07:28:38Z</dcterms:created>
  <dcterms:modified xsi:type="dcterms:W3CDTF">2023-10-26T13:34:27Z</dcterms:modified>
</cp:coreProperties>
</file>