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Лист1" sheetId="1" r:id="rId1"/>
    <sheet name="Лист2" sheetId="2" r:id="rId2"/>
    <sheet name="1 кв" sheetId="4" r:id="rId3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E57" i="4"/>
  <c r="E58"/>
  <c r="J58"/>
  <c r="H58"/>
  <c r="J57"/>
  <c r="H57"/>
  <c r="H56" s="1"/>
  <c r="C57"/>
  <c r="C56" s="1"/>
  <c r="C58"/>
  <c r="J40"/>
  <c r="J35" s="1"/>
  <c r="J10" s="1"/>
  <c r="J9" s="1"/>
  <c r="H40"/>
  <c r="H35" s="1"/>
  <c r="H10" s="1"/>
  <c r="H9" s="1"/>
  <c r="E35"/>
  <c r="E10" s="1"/>
  <c r="E9" s="1"/>
  <c r="E40"/>
  <c r="C40"/>
  <c r="C35" s="1"/>
  <c r="C10" s="1"/>
  <c r="C9" s="1"/>
  <c r="J9" i="1"/>
  <c r="J8" s="1"/>
  <c r="E9"/>
  <c r="E8" s="1"/>
  <c r="C9"/>
  <c r="C8" s="1"/>
  <c r="H9"/>
  <c r="H8" s="1"/>
  <c r="E56" i="4" l="1"/>
  <c r="J56"/>
</calcChain>
</file>

<file path=xl/sharedStrings.xml><?xml version="1.0" encoding="utf-8"?>
<sst xmlns="http://schemas.openxmlformats.org/spreadsheetml/2006/main" count="385" uniqueCount="160">
  <si>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</si>
  <si>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</si>
  <si>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</si>
  <si>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</si>
  <si>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</si>
  <si>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</si>
  <si>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</si>
  <si>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</si>
  <si>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</si>
  <si>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</si>
  <si>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</si>
  <si>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</si>
  <si>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</si>
  <si>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</si>
  <si>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</si>
  <si>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</si>
  <si>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</si>
  <si>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</si>
  <si>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</si>
  <si>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</si>
  <si>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</si>
  <si>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</si>
  <si>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</si>
  <si>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</si>
  <si>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</si>
  <si>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</si>
  <si>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</si>
  <si>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</si>
  <si>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</si>
  <si>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</si>
  <si>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</si>
  <si>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</si>
  <si>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</si>
  <si>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</si>
  <si>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</si>
  <si>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</si>
  <si>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</si>
  <si>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</si>
  <si>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</si>
  <si>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</si>
  <si>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</si>
  <si>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</si>
  <si>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</si>
  <si>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</si>
  <si>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</si>
  <si>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</si>
  <si>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</si>
  <si>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</si>
  <si>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</si>
  <si>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</si>
  <si>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</si>
  <si>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</si>
  <si>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</si>
  <si>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</si>
  <si>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</si>
  <si>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</si>
  <si>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</si>
  <si>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</si>
  <si>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</si>
  <si>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</si>
  <si>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</si>
  <si>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</si>
  <si>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</si>
  <si>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</si>
  <si>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</si>
  <si>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</si>
  <si>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</si>
  <si>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</si>
  <si>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</si>
  <si>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</si>
  <si>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</si>
  <si>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</si>
  <si>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</si>
  <si>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</si>
  <si>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</si>
  <si>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</si>
  <si>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</si>
  <si>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</si>
  <si>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</si>
  <si>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</si>
  <si>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</si>
  <si>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</si>
  <si>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</si>
  <si>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</si>
  <si>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</si>
  <si>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</si>
  <si>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</si>
  <si>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</si>
  <si>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</si>
  <si>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</si>
  <si>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</si>
  <si>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</si>
  <si>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</si>
  <si>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</si>
  <si>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</si>
  <si>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</si>
  <si>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</si>
  <si>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</si>
  <si>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</si>
  <si>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</si>
  <si>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</si>
  <si>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</si>
  <si>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</si>
  <si>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</si>
  <si>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</si>
  <si>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</si>
  <si>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</si>
  <si>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</si>
  <si>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</si>
  <si>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</si>
  <si>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</si>
  <si>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</si>
  <si>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</si>
  <si>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</si>
  <si>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t xml:space="preserve">Государственная программа Республики Адыгея  "Управление государственными финансами" на 2014 - 2018 годы </t>
  </si>
  <si>
    <r>
      <t xml:space="preserve">Основное мероприятие 7.1.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</si>
  <si>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7.1.1.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</si>
  <si>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7.1.2.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</si>
  <si>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7.2.1.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</si>
  <si>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</si>
  <si>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</si>
  <si>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7.2.4.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</si>
  <si>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</si>
  <si>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7.2.6.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</si>
  <si>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7.2.7.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</si>
  <si>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7.6.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</si>
  <si>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</si>
  <si>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rgb="FF000000"/>
        <rFont val="Times New Roman"/>
        <family val="1"/>
        <charset val="204"/>
      </rPr>
      <t xml:space="preserve">Мероприятие 7.6.3. </t>
    </r>
    <r>
      <rPr>
        <sz val="12"/>
        <color rgb="FF000000"/>
        <rFont val="Times New Roman"/>
        <family val="1"/>
        <charset val="204"/>
      </rPr>
      <t>Участие в проекте «Открытый бюджет»</t>
    </r>
  </si>
  <si>
    <r>
      <rPr>
        <i/>
        <sz val="12"/>
        <color theme="1"/>
        <rFont val="Times New Roman"/>
        <family val="1"/>
        <charset val="204"/>
      </rPr>
      <t>Мероприятие 7.6.2.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</si>
  <si>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</si>
  <si>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5.4.2.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</si>
  <si>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5.4.1.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</si>
  <si>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rFont val="Times New Roman"/>
        <family val="1"/>
        <charset val="204"/>
      </rPr>
      <t xml:space="preserve">Основное мероприятие 7.2.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</si>
  <si>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7.3.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</si>
  <si>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7.3.1.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</si>
  <si>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7.4.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</si>
  <si>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7.4.1.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</si>
  <si>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7.5.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</si>
  <si>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7.5.1.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</si>
  <si>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</si>
  <si>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</si>
  <si>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</si>
  <si>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</si>
  <si>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</si>
  <si>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</si>
  <si>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t>Отчет о ходе реализации государственной программы Республики Адыгея "Управление государственными финансами" на 2014-2018 годы  за  1 квартал 2016 год</t>
  </si>
  <si>
    <t>Предусмотрено по программе в разрезе источников финансирования  на 2016 год (утверждено)</t>
  </si>
  <si>
    <t>Подпрограмма 7.  Повышение эффективности управления государственными финансами Республики Адыгея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</si>
  <si>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</si>
  <si>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Мероприятие 5.1.2.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</si>
  <si>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</si>
  <si>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t>Мероприятие 5.1.1.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</si>
  <si>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Принято постановление КМ РА от 31.03.2016 № 52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  в 2016 году"</t>
  </si>
  <si>
    <t>Принято постановление КМ РА от 22.03.2016 № 39 "О внесении изменений в  Порядкок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</si>
  <si>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2015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</si>
  <si>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18.02.2016 № 22 "О мерах по реализации Закона Республики Адыгея "О республиканском бюджете Республики Адыгея на 2016 год "</t>
  </si>
  <si>
    <t xml:space="preserve">Сводная бюджетная роспись республиканского бюджета Республики Адыгея на 2016 год  утверждена 29 декабря 2015 года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</si>
  <si>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2015 год,  результаты опубликованы на официальном сайте Министерства финансов Республики Адыгея   www.minfin01-maykop.ru                                                                                                                                                                                           </t>
  </si>
  <si>
    <t xml:space="preserve"> На официальном сайте Министерства финансов Республики Адыгея опубликован    путеводитель по Закону Республики Адыгея от 18.12.2015 г. № 482 "О республиканском бюджете Республики Адыгея на 2016 год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</si>
  <si>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отчетном периоде осуществлялось погашение начисленных процентов по кредитам , полученным Республикой Адыгея 2015 году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</si>
</sst>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3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6" t="s">
        <v>2</v>
      </c>
      <c r="B5" s="76" t="s">
        <v>3</v>
      </c>
      <c r="C5" s="76" t="s">
        <v>4</v>
      </c>
      <c r="D5" s="76"/>
      <c r="E5" s="76"/>
      <c r="F5" s="76"/>
      <c r="G5" s="76"/>
      <c r="H5" s="76" t="s">
        <v>5</v>
      </c>
      <c r="I5" s="76"/>
      <c r="J5" s="76"/>
      <c r="K5" s="76"/>
      <c r="L5" s="76"/>
      <c r="M5" s="77" t="s">
        <v>6</v>
      </c>
    </row>
    <row r="6" spans="1:13" ht="33.75" customHeight="1">
      <c r="A6" s="76"/>
      <c r="B6" s="76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7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78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79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0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2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3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4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2" t="s">
        <v>1</v>
      </c>
      <c r="B5" s="82" t="s">
        <v>2</v>
      </c>
      <c r="C5" s="82" t="s">
        <v>3</v>
      </c>
      <c r="D5" s="82" t="s">
        <v>4</v>
      </c>
      <c r="E5" s="82"/>
      <c r="F5" s="82"/>
      <c r="G5" s="82"/>
      <c r="H5" s="82"/>
      <c r="I5" s="82" t="s">
        <v>5</v>
      </c>
      <c r="J5" s="82"/>
      <c r="K5" s="82"/>
      <c r="L5" s="82"/>
      <c r="M5" s="82"/>
      <c r="N5" s="83" t="s">
        <v>6</v>
      </c>
    </row>
    <row r="6" spans="1:14" ht="47.25" customHeight="1">
      <c r="A6" s="82"/>
      <c r="B6" s="82"/>
      <c r="C6" s="82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3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30" workbookViewId="0">
      <selection activeCell="M31" sqref="M31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145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6" t="s">
        <v>2</v>
      </c>
      <c r="B6" s="76" t="s">
        <v>3</v>
      </c>
      <c r="C6" s="76" t="s">
        <v>146</v>
      </c>
      <c r="D6" s="76"/>
      <c r="E6" s="76"/>
      <c r="F6" s="76"/>
      <c r="G6" s="76"/>
      <c r="H6" s="76" t="s">
        <v>113</v>
      </c>
      <c r="I6" s="76"/>
      <c r="J6" s="76"/>
      <c r="K6" s="76"/>
      <c r="L6" s="76"/>
      <c r="M6" s="77" t="s">
        <v>6</v>
      </c>
    </row>
    <row r="7" spans="1:13" ht="36.75" customHeight="1">
      <c r="A7" s="76"/>
      <c r="B7" s="76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7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8" t="s">
        <v>114</v>
      </c>
      <c r="B9" s="35" t="s">
        <v>24</v>
      </c>
      <c r="C9" s="22">
        <f>C10+C11</f>
        <v>1004894.3999999999</v>
      </c>
      <c r="D9" s="22">
        <v>0</v>
      </c>
      <c r="E9" s="22">
        <f>E10+E11</f>
        <v>1004894.3999999999</v>
      </c>
      <c r="F9" s="22">
        <v>0</v>
      </c>
      <c r="G9" s="22">
        <v>0</v>
      </c>
      <c r="H9" s="22">
        <f>H10+H11</f>
        <v>218026</v>
      </c>
      <c r="I9" s="22">
        <v>0</v>
      </c>
      <c r="J9" s="22">
        <f>J10+J11</f>
        <v>218026</v>
      </c>
      <c r="K9" s="22">
        <v>0</v>
      </c>
      <c r="L9" s="22">
        <v>0</v>
      </c>
      <c r="M9" s="21"/>
    </row>
    <row r="10" spans="1:13" s="10" customFormat="1" ht="44.25" customHeight="1">
      <c r="A10" s="79"/>
      <c r="B10" s="59" t="s">
        <v>18</v>
      </c>
      <c r="C10" s="32">
        <f>C26+C35+C57+C61</f>
        <v>998316.89999999991</v>
      </c>
      <c r="D10" s="22">
        <v>0</v>
      </c>
      <c r="E10" s="32">
        <f>E26+E35+E57+E61</f>
        <v>998316.89999999991</v>
      </c>
      <c r="F10" s="22">
        <v>0</v>
      </c>
      <c r="G10" s="22">
        <v>0</v>
      </c>
      <c r="H10" s="32">
        <f>H26+H35+H57+H61</f>
        <v>216284.6</v>
      </c>
      <c r="I10" s="22">
        <v>0</v>
      </c>
      <c r="J10" s="32">
        <f>J26+J35+J57+J61</f>
        <v>216284.6</v>
      </c>
      <c r="K10" s="22">
        <v>0</v>
      </c>
      <c r="L10" s="22">
        <v>0</v>
      </c>
      <c r="M10" s="53"/>
    </row>
    <row r="11" spans="1:13" s="10" customFormat="1" ht="104.25" customHeight="1">
      <c r="A11" s="80"/>
      <c r="B11" s="61" t="s">
        <v>23</v>
      </c>
      <c r="C11" s="32">
        <v>6577.5</v>
      </c>
      <c r="D11" s="22">
        <v>0</v>
      </c>
      <c r="E11" s="32">
        <v>6577.5</v>
      </c>
      <c r="F11" s="22">
        <v>0</v>
      </c>
      <c r="G11" s="22">
        <v>0</v>
      </c>
      <c r="H11" s="32">
        <v>1741.4</v>
      </c>
      <c r="I11" s="22">
        <v>0</v>
      </c>
      <c r="J11" s="32">
        <v>1741.4</v>
      </c>
      <c r="K11" s="22">
        <v>0</v>
      </c>
      <c r="L11" s="22">
        <v>0</v>
      </c>
      <c r="M11" s="53"/>
    </row>
    <row r="12" spans="1:13" ht="42.75" customHeight="1">
      <c r="A12" s="38" t="s">
        <v>20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148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129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91.5" customHeight="1">
      <c r="A25" s="44" t="s">
        <v>109</v>
      </c>
      <c r="B25" s="40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55"/>
    </row>
    <row r="26" spans="1:13" ht="47.25" customHeight="1">
      <c r="A26" s="50" t="s">
        <v>101</v>
      </c>
      <c r="B26" s="36" t="s">
        <v>18</v>
      </c>
      <c r="C26" s="24">
        <v>200000</v>
      </c>
      <c r="D26" s="26">
        <v>0</v>
      </c>
      <c r="E26" s="24">
        <v>200000</v>
      </c>
      <c r="F26" s="22">
        <v>0</v>
      </c>
      <c r="G26" s="22">
        <v>0</v>
      </c>
      <c r="H26" s="24">
        <v>32201.7</v>
      </c>
      <c r="I26" s="22">
        <v>0</v>
      </c>
      <c r="J26" s="24">
        <v>32201.7</v>
      </c>
      <c r="K26" s="22">
        <v>0</v>
      </c>
      <c r="L26" s="22">
        <v>0</v>
      </c>
      <c r="M26" s="56"/>
    </row>
    <row r="27" spans="1:13" ht="55.5" customHeight="1">
      <c r="A27" s="18" t="s">
        <v>60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47.25">
      <c r="A28" s="18" t="s">
        <v>61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63">
      <c r="A29" s="18" t="s">
        <v>62</v>
      </c>
      <c r="B29" s="40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6"/>
    </row>
    <row r="30" spans="1:13" ht="45">
      <c r="A30" s="18" t="s">
        <v>63</v>
      </c>
      <c r="B30" s="40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32201.7</v>
      </c>
      <c r="I30" s="23">
        <v>0</v>
      </c>
      <c r="J30" s="25">
        <v>32201.7</v>
      </c>
      <c r="K30" s="23">
        <v>0</v>
      </c>
      <c r="L30" s="23">
        <v>0</v>
      </c>
      <c r="M30" s="56"/>
    </row>
    <row r="31" spans="1:13" ht="111.75" customHeight="1">
      <c r="A31" s="18" t="s">
        <v>22</v>
      </c>
      <c r="B31" s="40" t="s">
        <v>18</v>
      </c>
      <c r="C31" s="25">
        <v>200000</v>
      </c>
      <c r="D31" s="23">
        <v>0</v>
      </c>
      <c r="E31" s="25">
        <v>200000</v>
      </c>
      <c r="F31" s="23">
        <v>0</v>
      </c>
      <c r="G31" s="23">
        <v>0</v>
      </c>
      <c r="H31" s="25">
        <v>32201.7</v>
      </c>
      <c r="I31" s="23">
        <v>0</v>
      </c>
      <c r="J31" s="25">
        <v>32201.7</v>
      </c>
      <c r="K31" s="23">
        <v>0</v>
      </c>
      <c r="L31" s="23">
        <v>0</v>
      </c>
      <c r="M31" s="56" t="s">
        <v>159</v>
      </c>
    </row>
    <row r="32" spans="1:13" ht="47.25">
      <c r="A32" s="18" t="s">
        <v>64</v>
      </c>
      <c r="B32" s="40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56"/>
    </row>
    <row r="33" spans="1:13" ht="63">
      <c r="A33" s="18" t="s">
        <v>65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67"/>
    </row>
    <row r="34" spans="1:13" ht="97.5" customHeight="1">
      <c r="A34" s="18" t="s">
        <v>66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6" t="s">
        <v>102</v>
      </c>
    </row>
    <row r="35" spans="1:13" ht="67.5" customHeight="1">
      <c r="A35" s="51" t="s">
        <v>25</v>
      </c>
      <c r="B35" s="36" t="s">
        <v>18</v>
      </c>
      <c r="C35" s="24">
        <f>C40+C45+C47</f>
        <v>760243.19999999995</v>
      </c>
      <c r="D35" s="22">
        <v>0</v>
      </c>
      <c r="E35" s="24">
        <f>E40+E45+E47</f>
        <v>760243.19999999995</v>
      </c>
      <c r="F35" s="22">
        <v>0</v>
      </c>
      <c r="G35" s="22">
        <v>0</v>
      </c>
      <c r="H35" s="24">
        <f>H40+H45+H47</f>
        <v>176890.8</v>
      </c>
      <c r="I35" s="22">
        <v>0</v>
      </c>
      <c r="J35" s="24">
        <f>J40+J45+J47</f>
        <v>176890.8</v>
      </c>
      <c r="K35" s="22">
        <v>0</v>
      </c>
      <c r="L35" s="22">
        <v>0</v>
      </c>
      <c r="M35" s="56"/>
    </row>
    <row r="36" spans="1:13" ht="99" customHeight="1">
      <c r="A36" s="18" t="s">
        <v>67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118.5" customHeight="1">
      <c r="A37" s="18" t="s">
        <v>151</v>
      </c>
      <c r="B37" s="40"/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153</v>
      </c>
    </row>
    <row r="38" spans="1:13" ht="96.75" customHeight="1">
      <c r="A38" s="18" t="s">
        <v>149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 t="s">
        <v>152</v>
      </c>
    </row>
    <row r="39" spans="1:13" ht="87.75" customHeight="1">
      <c r="A39" s="52" t="s">
        <v>150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47.25">
      <c r="A40" s="18" t="s">
        <v>71</v>
      </c>
      <c r="B40" s="40" t="s">
        <v>18</v>
      </c>
      <c r="C40" s="25">
        <f>C42+C43+C44</f>
        <v>676243.2</v>
      </c>
      <c r="D40" s="23">
        <v>0</v>
      </c>
      <c r="E40" s="25">
        <f>E42+E43+E44</f>
        <v>676243.2</v>
      </c>
      <c r="F40" s="23">
        <v>0</v>
      </c>
      <c r="G40" s="23">
        <v>0</v>
      </c>
      <c r="H40" s="25">
        <f>H42+H43+H44</f>
        <v>176890.8</v>
      </c>
      <c r="I40" s="23">
        <v>0</v>
      </c>
      <c r="J40" s="25">
        <f>J42+J43+J44</f>
        <v>176890.8</v>
      </c>
      <c r="K40" s="23">
        <v>0</v>
      </c>
      <c r="L40" s="23">
        <v>0</v>
      </c>
      <c r="M40" s="56"/>
    </row>
    <row r="41" spans="1:13" ht="96.75" customHeight="1">
      <c r="A41" s="18" t="s">
        <v>72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51">
      <c r="A42" s="18" t="s">
        <v>73</v>
      </c>
      <c r="B42" s="40" t="s">
        <v>18</v>
      </c>
      <c r="C42" s="25">
        <v>643319</v>
      </c>
      <c r="D42" s="23">
        <v>0</v>
      </c>
      <c r="E42" s="25">
        <v>643319</v>
      </c>
      <c r="F42" s="23">
        <v>0</v>
      </c>
      <c r="G42" s="23">
        <v>0</v>
      </c>
      <c r="H42" s="25">
        <v>168659.8</v>
      </c>
      <c r="I42" s="23">
        <v>0</v>
      </c>
      <c r="J42" s="25">
        <v>168659.8</v>
      </c>
      <c r="K42" s="23">
        <v>0</v>
      </c>
      <c r="L42" s="23">
        <v>0</v>
      </c>
      <c r="M42" s="56" t="s">
        <v>93</v>
      </c>
    </row>
    <row r="43" spans="1:13" ht="47.25">
      <c r="A43" s="18" t="s">
        <v>74</v>
      </c>
      <c r="B43" s="40" t="s">
        <v>18</v>
      </c>
      <c r="C43" s="25">
        <v>13376.2</v>
      </c>
      <c r="D43" s="23">
        <v>0</v>
      </c>
      <c r="E43" s="25">
        <v>13376.2</v>
      </c>
      <c r="F43" s="23">
        <v>0</v>
      </c>
      <c r="G43" s="23">
        <v>0</v>
      </c>
      <c r="H43" s="25">
        <v>3344</v>
      </c>
      <c r="I43" s="23">
        <v>0</v>
      </c>
      <c r="J43" s="25">
        <v>3344</v>
      </c>
      <c r="K43" s="23">
        <v>0</v>
      </c>
      <c r="L43" s="23">
        <v>0</v>
      </c>
      <c r="M43" s="56" t="s">
        <v>94</v>
      </c>
    </row>
    <row r="44" spans="1:13" ht="78.75" customHeight="1">
      <c r="A44" s="18" t="s">
        <v>75</v>
      </c>
      <c r="B44" s="40" t="s">
        <v>18</v>
      </c>
      <c r="C44" s="25">
        <v>19548</v>
      </c>
      <c r="D44" s="23">
        <v>0</v>
      </c>
      <c r="E44" s="25">
        <v>19548</v>
      </c>
      <c r="F44" s="23">
        <v>0</v>
      </c>
      <c r="G44" s="23">
        <v>0</v>
      </c>
      <c r="H44" s="25">
        <v>4887</v>
      </c>
      <c r="I44" s="23">
        <v>0</v>
      </c>
      <c r="J44" s="25">
        <v>4887</v>
      </c>
      <c r="K44" s="23">
        <v>0</v>
      </c>
      <c r="L44" s="23">
        <v>0</v>
      </c>
      <c r="M44" s="56" t="s">
        <v>143</v>
      </c>
    </row>
    <row r="45" spans="1:13" ht="47.25">
      <c r="A45" s="18" t="s">
        <v>76</v>
      </c>
      <c r="B45" s="40" t="s">
        <v>18</v>
      </c>
      <c r="C45" s="29">
        <v>79000</v>
      </c>
      <c r="D45" s="23">
        <v>0</v>
      </c>
      <c r="E45" s="29">
        <v>79000</v>
      </c>
      <c r="F45" s="23">
        <v>0</v>
      </c>
      <c r="G45" s="23">
        <v>0</v>
      </c>
      <c r="H45" s="29">
        <v>0</v>
      </c>
      <c r="I45" s="23">
        <v>0</v>
      </c>
      <c r="J45" s="29">
        <v>0</v>
      </c>
      <c r="K45" s="23">
        <v>0</v>
      </c>
      <c r="L45" s="23">
        <v>0</v>
      </c>
      <c r="M45" s="56"/>
    </row>
    <row r="46" spans="1:13" ht="76.5" customHeight="1">
      <c r="A46" s="18" t="s">
        <v>77</v>
      </c>
      <c r="B46" s="40" t="s">
        <v>18</v>
      </c>
      <c r="C46" s="29">
        <v>79000</v>
      </c>
      <c r="D46" s="23">
        <v>0</v>
      </c>
      <c r="E46" s="29">
        <v>79000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63">
      <c r="A47" s="18" t="s">
        <v>78</v>
      </c>
      <c r="B47" s="40" t="s">
        <v>18</v>
      </c>
      <c r="C47" s="29">
        <v>5000</v>
      </c>
      <c r="D47" s="23">
        <v>0</v>
      </c>
      <c r="E47" s="29">
        <v>5000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128.25" customHeight="1">
      <c r="A48" s="70" t="s">
        <v>131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/>
    </row>
    <row r="49" spans="1:13" ht="66.75" customHeight="1">
      <c r="A49" s="18" t="s">
        <v>130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66.75" customHeight="1">
      <c r="A50" s="18" t="s">
        <v>80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110.25">
      <c r="A51" s="18" t="s">
        <v>81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63">
      <c r="A52" s="18" t="s">
        <v>82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78" customHeight="1">
      <c r="A53" s="47" t="s">
        <v>83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116.25" customHeight="1">
      <c r="A54" s="52" t="s">
        <v>84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/>
    </row>
    <row r="55" spans="1:13" ht="125.25" customHeight="1">
      <c r="A55" s="18" t="s">
        <v>85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 t="s">
        <v>154</v>
      </c>
    </row>
    <row r="56" spans="1:13" ht="15.75" customHeight="1">
      <c r="A56" s="72" t="s">
        <v>21</v>
      </c>
      <c r="B56" s="58" t="s">
        <v>24</v>
      </c>
      <c r="C56" s="32">
        <f>C57+C58</f>
        <v>35931.199999999997</v>
      </c>
      <c r="D56" s="22">
        <v>0</v>
      </c>
      <c r="E56" s="32">
        <f>E57+E58</f>
        <v>35931.199999999997</v>
      </c>
      <c r="F56" s="22">
        <v>0</v>
      </c>
      <c r="G56" s="22">
        <v>0</v>
      </c>
      <c r="H56" s="32">
        <f>H57+H58</f>
        <v>8863</v>
      </c>
      <c r="I56" s="22">
        <v>0</v>
      </c>
      <c r="J56" s="32">
        <f>J57+J58</f>
        <v>8863</v>
      </c>
      <c r="K56" s="22">
        <v>0</v>
      </c>
      <c r="L56" s="22">
        <v>0</v>
      </c>
      <c r="M56" s="56"/>
    </row>
    <row r="57" spans="1:13" ht="51.75" customHeight="1">
      <c r="A57" s="73"/>
      <c r="B57" s="59" t="s">
        <v>18</v>
      </c>
      <c r="C57" s="32">
        <f>C59</f>
        <v>29353.7</v>
      </c>
      <c r="D57" s="22">
        <v>0</v>
      </c>
      <c r="E57" s="32">
        <f>E59</f>
        <v>29353.7</v>
      </c>
      <c r="F57" s="22">
        <v>0</v>
      </c>
      <c r="G57" s="22">
        <v>0</v>
      </c>
      <c r="H57" s="32">
        <f>H59</f>
        <v>7121.6</v>
      </c>
      <c r="I57" s="22">
        <v>0</v>
      </c>
      <c r="J57" s="32">
        <f>J59</f>
        <v>7121.6</v>
      </c>
      <c r="K57" s="22">
        <v>0</v>
      </c>
      <c r="L57" s="22">
        <v>0</v>
      </c>
      <c r="M57" s="56"/>
    </row>
    <row r="58" spans="1:13" ht="117" customHeight="1">
      <c r="A58" s="74"/>
      <c r="B58" s="60" t="s">
        <v>23</v>
      </c>
      <c r="C58" s="32">
        <f>C60</f>
        <v>6577.5</v>
      </c>
      <c r="D58" s="22">
        <v>0</v>
      </c>
      <c r="E58" s="32">
        <f>E60</f>
        <v>6577.5</v>
      </c>
      <c r="F58" s="22">
        <v>0</v>
      </c>
      <c r="G58" s="22">
        <v>0</v>
      </c>
      <c r="H58" s="32">
        <f>H60</f>
        <v>1741.4</v>
      </c>
      <c r="I58" s="22">
        <v>0</v>
      </c>
      <c r="J58" s="32">
        <f>J60</f>
        <v>1741.4</v>
      </c>
      <c r="K58" s="22">
        <v>0</v>
      </c>
      <c r="L58" s="22">
        <v>0</v>
      </c>
      <c r="M58" s="56"/>
    </row>
    <row r="59" spans="1:13" ht="54" customHeight="1">
      <c r="A59" s="18" t="s">
        <v>86</v>
      </c>
      <c r="B59" s="40" t="s">
        <v>18</v>
      </c>
      <c r="C59" s="29">
        <v>29353.7</v>
      </c>
      <c r="D59" s="23">
        <v>0</v>
      </c>
      <c r="E59" s="29">
        <v>29353.7</v>
      </c>
      <c r="F59" s="23">
        <v>0</v>
      </c>
      <c r="G59" s="23">
        <v>0</v>
      </c>
      <c r="H59" s="31">
        <v>7121.6</v>
      </c>
      <c r="I59" s="23">
        <v>0</v>
      </c>
      <c r="J59" s="31">
        <v>7121.6</v>
      </c>
      <c r="K59" s="23">
        <v>0</v>
      </c>
      <c r="L59" s="23">
        <v>0</v>
      </c>
      <c r="M59" s="56" t="s">
        <v>141</v>
      </c>
    </row>
    <row r="60" spans="1:13" ht="153" customHeight="1">
      <c r="A60" s="19" t="s">
        <v>87</v>
      </c>
      <c r="B60" s="37" t="s">
        <v>23</v>
      </c>
      <c r="C60" s="29">
        <v>6577.5</v>
      </c>
      <c r="D60" s="23">
        <v>0</v>
      </c>
      <c r="E60" s="29">
        <v>6577.5</v>
      </c>
      <c r="F60" s="23">
        <v>0</v>
      </c>
      <c r="G60" s="23">
        <v>0</v>
      </c>
      <c r="H60" s="31">
        <v>1741.4</v>
      </c>
      <c r="I60" s="23">
        <v>0</v>
      </c>
      <c r="J60" s="31">
        <v>1741.4</v>
      </c>
      <c r="K60" s="23">
        <v>0</v>
      </c>
      <c r="L60" s="23">
        <v>0</v>
      </c>
      <c r="M60" s="56" t="s">
        <v>142</v>
      </c>
    </row>
    <row r="61" spans="1:13" ht="69.75" customHeight="1">
      <c r="A61" s="38" t="s">
        <v>147</v>
      </c>
      <c r="B61" s="36" t="s">
        <v>18</v>
      </c>
      <c r="C61" s="22">
        <v>8720</v>
      </c>
      <c r="D61" s="22">
        <v>0</v>
      </c>
      <c r="E61" s="22">
        <v>8720</v>
      </c>
      <c r="F61" s="22">
        <v>0</v>
      </c>
      <c r="G61" s="22">
        <v>0</v>
      </c>
      <c r="H61" s="22">
        <v>70.5</v>
      </c>
      <c r="I61" s="22">
        <v>0</v>
      </c>
      <c r="J61" s="22">
        <v>70.5</v>
      </c>
      <c r="K61" s="22">
        <v>0</v>
      </c>
      <c r="L61" s="22">
        <v>0</v>
      </c>
      <c r="M61" s="54"/>
    </row>
    <row r="62" spans="1:13" ht="63">
      <c r="A62" s="44" t="s">
        <v>115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4"/>
    </row>
    <row r="63" spans="1:13" ht="63">
      <c r="A63" s="44" t="s">
        <v>116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94.5">
      <c r="A64" s="41" t="s">
        <v>117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/>
    </row>
    <row r="65" spans="1:13" ht="63">
      <c r="A65" s="45" t="s">
        <v>132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98.25" customHeight="1">
      <c r="A66" s="45" t="s">
        <v>118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155</v>
      </c>
    </row>
    <row r="67" spans="1:13" ht="78.75">
      <c r="A67" s="19" t="s">
        <v>119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9" t="s">
        <v>120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/>
    </row>
    <row r="69" spans="1:13" ht="63">
      <c r="A69" s="19" t="s">
        <v>121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/>
    </row>
    <row r="70" spans="1:13" ht="51">
      <c r="A70" s="19" t="s">
        <v>122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156</v>
      </c>
    </row>
    <row r="71" spans="1:13" ht="45">
      <c r="A71" s="19" t="s">
        <v>123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 t="s">
        <v>99</v>
      </c>
    </row>
    <row r="72" spans="1:13" ht="130.5" customHeight="1">
      <c r="A72" s="19" t="s">
        <v>124</v>
      </c>
      <c r="B72" s="40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144</v>
      </c>
    </row>
    <row r="73" spans="1:13" ht="51" customHeight="1">
      <c r="A73" s="48" t="s">
        <v>133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3">
      <c r="A74" s="46" t="s">
        <v>134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/>
    </row>
    <row r="75" spans="1:13" ht="61.5" customHeight="1">
      <c r="A75" s="46" t="s">
        <v>135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 t="s">
        <v>139</v>
      </c>
    </row>
    <row r="76" spans="1:13" ht="115.5" customHeight="1">
      <c r="A76" s="46" t="s">
        <v>136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157</v>
      </c>
    </row>
    <row r="77" spans="1:13" ht="63">
      <c r="A77" s="44" t="s">
        <v>137</v>
      </c>
      <c r="B77" s="40" t="s">
        <v>18</v>
      </c>
      <c r="C77" s="23">
        <v>8720</v>
      </c>
      <c r="D77" s="23">
        <v>0</v>
      </c>
      <c r="E77" s="23">
        <v>8720</v>
      </c>
      <c r="F77" s="23">
        <v>0</v>
      </c>
      <c r="G77" s="23">
        <v>0</v>
      </c>
      <c r="H77" s="23">
        <v>70.5</v>
      </c>
      <c r="I77" s="23">
        <v>0</v>
      </c>
      <c r="J77" s="23">
        <v>70.5</v>
      </c>
      <c r="K77" s="23">
        <v>0</v>
      </c>
      <c r="L77" s="23">
        <v>0</v>
      </c>
      <c r="M77" s="56"/>
    </row>
    <row r="78" spans="1:13" ht="66" customHeight="1">
      <c r="A78" s="68" t="s">
        <v>138</v>
      </c>
      <c r="B78" s="40" t="s">
        <v>18</v>
      </c>
      <c r="C78" s="23">
        <v>8720</v>
      </c>
      <c r="D78" s="23">
        <v>0</v>
      </c>
      <c r="E78" s="23">
        <v>8720</v>
      </c>
      <c r="F78" s="23">
        <v>0</v>
      </c>
      <c r="G78" s="23">
        <v>0</v>
      </c>
      <c r="H78" s="23">
        <v>70.5</v>
      </c>
      <c r="I78" s="23">
        <v>0</v>
      </c>
      <c r="J78" s="23">
        <v>70.5</v>
      </c>
      <c r="K78" s="23">
        <v>0</v>
      </c>
      <c r="L78" s="23">
        <v>0</v>
      </c>
      <c r="M78" s="56"/>
    </row>
    <row r="79" spans="1:13" ht="47.25">
      <c r="A79" s="46" t="s">
        <v>125</v>
      </c>
      <c r="B79" s="40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100.5" customHeight="1">
      <c r="A80" s="46" t="s">
        <v>126</v>
      </c>
      <c r="B80" s="40" t="s">
        <v>18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71" t="s">
        <v>158</v>
      </c>
    </row>
    <row r="81" spans="1:13" ht="63">
      <c r="A81" s="49" t="s">
        <v>128</v>
      </c>
      <c r="B81" s="40" t="s">
        <v>18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 t="s">
        <v>140</v>
      </c>
    </row>
    <row r="82" spans="1:13" ht="48" customHeight="1">
      <c r="A82" s="69" t="s">
        <v>127</v>
      </c>
      <c r="B82" s="40" t="s">
        <v>18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</sheetData>
  <mergeCells count="8">
    <mergeCell ref="A9:A11"/>
    <mergeCell ref="A56:A58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1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2016-04-18T12:07:11Z</cp:lastPrinted>
  <dcterms:created xsi:type="dcterms:W3CDTF">2013-02-22T07:28:38Z</dcterms:created>
  <dcterms:modified xsi:type="dcterms:W3CDTF">2016-04-18T13:39:03Z</dcterms:modified>
</cp:coreProperties>
</file>